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Almashaan.ns\Downloads\"/>
    </mc:Choice>
  </mc:AlternateContent>
  <xr:revisionPtr revIDLastSave="0" documentId="13_ncr:1_{B6A5C279-D64D-4872-A76F-7B5B8D253C4C}" xr6:coauthVersionLast="47" xr6:coauthVersionMax="47" xr10:uidLastSave="{00000000-0000-0000-0000-000000000000}"/>
  <workbookProtection workbookAlgorithmName="SHA-512" workbookHashValue="DeGxihdfVPblJfJxL7aHlFR2ujTx1NosmD/NtBVnGabb/Wu2zX9tRQtYMjFFxjx4KqwRVBhUiLCC8BWH74u6SA==" workbookSaltValue="bLs0kkepPlkEKc0/3wSWZg==" workbookSpinCount="100000" lockStructure="1"/>
  <bookViews>
    <workbookView xWindow="-120" yWindow="-16320" windowWidth="29040" windowHeight="15840" tabRatio="710" xr2:uid="{00000000-000D-0000-FFFF-FFFF00000000}"/>
  </bookViews>
  <sheets>
    <sheet name="المقدمة" sheetId="14" r:id="rId1"/>
    <sheet name="1. معلومات عامة" sheetId="5" r:id="rId2"/>
    <sheet name="2. الملف التعريفي للمشروع" sheetId="13" r:id="rId3"/>
    <sheet name="3. دراسة &quot;الحالة المستهدفة&quot;" sheetId="6" r:id="rId4"/>
    <sheet name="4. تفاصيل التكاليف" sheetId="8" r:id="rId5"/>
    <sheet name="Dropdown" sheetId="10" state="hidden" r:id="rId6"/>
    <sheet name="Changes from original file" sheetId="12" state="hidden" r:id="rId7"/>
  </sheets>
  <externalReferences>
    <externalReference r:id="rId8"/>
  </externalReferences>
  <definedNames>
    <definedName name="Application">#REF!</definedName>
    <definedName name="ApplicationGroup">'[1]#Lists#'!$DW$8:$DW$13</definedName>
    <definedName name="Complete">'[1]#Lists#'!$BF$8:$BF$12</definedName>
    <definedName name="Compute">#REF!</definedName>
    <definedName name="Cybersecurity">#REF!</definedName>
    <definedName name="Data_center">#REF!</definedName>
    <definedName name="Delivery">#REF!</definedName>
    <definedName name="End_user">#REF!</definedName>
    <definedName name="IT_management">#REF!</definedName>
    <definedName name="Level_1">Dropdown!$F$3:$F$22</definedName>
    <definedName name="Network">#REF!</definedName>
    <definedName name="Output">#REF!</definedName>
    <definedName name="Platform">#REF!</definedName>
    <definedName name="Storage">#REF!</definedName>
    <definedName name="اختبار_الاختراق">Dropdown!$AC$3:$AC$5</definedName>
    <definedName name="إدارة_الأصول">Dropdown!$S$3:$S$5</definedName>
    <definedName name="إدارة_الثغرات">Dropdown!$AB$3:$AB$5</definedName>
    <definedName name="إدارة_النسخ_الاحتياطية">Dropdown!$AA$3:$AA$7</definedName>
    <definedName name="إدارة_أمن_الشبكات">Dropdown!$W$3:$W$6</definedName>
    <definedName name="إدارة_حوادث_وتهديدات_الأمن_السيبراني">Dropdown!$AE$3:$AE$7</definedName>
    <definedName name="ادارة_حوكمة_الامن_السيبرانى">Dropdown!$N$3:$N$5</definedName>
    <definedName name="إدارة_سجلات_الأحداث_ومراقبة_الأمن_السيبراني">Dropdown!$AD$3:$AD$5</definedName>
    <definedName name="إدارة_مخاطر_الأمن_السيبراني">Dropdown!$O$3:$O$5</definedName>
    <definedName name="إدارة_هويات_الدخول_والصلاحيات">Dropdown!$T$3:$T$5</definedName>
    <definedName name="الابتكارات_و_التقنيات_الحديثة_فى_الامن_السيبرانى">Dropdown!$R$3:$R$5</definedName>
    <definedName name="الأمن_المادي">Dropdown!$AF$3:$AF$5</definedName>
    <definedName name="التشفير">Dropdown!$Z$3:$Z$5</definedName>
    <definedName name="المراجعة_والتدقيق_للأمن_السيبراني">Dropdown!$P$3:$P$7</definedName>
    <definedName name="أمن_الأجهزة_المحمولة">Dropdown!$X$3:$X$4</definedName>
    <definedName name="أنظمة_معالجة_المعلومات">Dropdown!$U$3:$U$4</definedName>
    <definedName name="برنامج_التوعية_والتدريب_بالأمن_السيبراني">Dropdown!$Q$3:$Q$7</definedName>
    <definedName name="حماية_البريد_الإلكتروني">Dropdown!$V$3:$V$4</definedName>
    <definedName name="حماية_البيانات_والمعلومات">Dropdown!$Y$3:$Y$8</definedName>
    <definedName name="حماية_تطبيقات_الويب">Dropdown!$AG$3:$AG$4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8" l="1"/>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9" i="8"/>
  <c r="D3" i="13"/>
  <c r="H4" i="8"/>
  <c r="D3" i="6"/>
  <c r="M105" i="8" l="1"/>
  <c r="M106" i="8" s="1"/>
</calcChain>
</file>

<file path=xl/sharedStrings.xml><?xml version="1.0" encoding="utf-8"?>
<sst xmlns="http://schemas.openxmlformats.org/spreadsheetml/2006/main" count="321" uniqueCount="272">
  <si>
    <t>السنة المالية للميزانية</t>
  </si>
  <si>
    <t>التاريخ (الشهر-السنة)</t>
  </si>
  <si>
    <t>اسم المشروع</t>
  </si>
  <si>
    <t>الرمز التعريفي للمشروع</t>
  </si>
  <si>
    <t>تقييم الوضع الراهن</t>
  </si>
  <si>
    <t>مبررات المشروع</t>
  </si>
  <si>
    <t xml:space="preserve">نطاق العمل
</t>
  </si>
  <si>
    <t>الجدول الزمني لمخرجات المشروع</t>
  </si>
  <si>
    <t>خطط إدارة المشروع</t>
  </si>
  <si>
    <t>تقارير اكتشاف التهديدات</t>
  </si>
  <si>
    <t>Historical data</t>
  </si>
  <si>
    <t>Primary rationale</t>
  </si>
  <si>
    <t>Project  Classification</t>
  </si>
  <si>
    <t>Cost type</t>
  </si>
  <si>
    <t>Compliance</t>
  </si>
  <si>
    <t>CAPEX</t>
  </si>
  <si>
    <t>Manpower</t>
  </si>
  <si>
    <t>Strategic (NCA)</t>
  </si>
  <si>
    <t>OPEX</t>
  </si>
  <si>
    <t>Other</t>
  </si>
  <si>
    <t>Hardware</t>
  </si>
  <si>
    <t>Software</t>
  </si>
  <si>
    <t>Q4 - 2023</t>
  </si>
  <si>
    <t>Post Q4 - 2023</t>
  </si>
  <si>
    <t>Other (please specify in notes)</t>
  </si>
  <si>
    <t>Start/End date</t>
  </si>
  <si>
    <t>Q1 - 2024</t>
  </si>
  <si>
    <t>Q2 - 2024</t>
  </si>
  <si>
    <t>Q3 - 2024</t>
  </si>
  <si>
    <t>Q4 - 2024</t>
  </si>
  <si>
    <t>Q1 - 2025</t>
  </si>
  <si>
    <t>Q2 - 2025</t>
  </si>
  <si>
    <t>Q3 - 2025</t>
  </si>
  <si>
    <t>Q4 - 2025</t>
  </si>
  <si>
    <t>post 2025</t>
  </si>
  <si>
    <r>
      <rPr>
        <b/>
        <sz val="11"/>
        <color theme="1"/>
        <rFont val="Calibri"/>
        <family val="2"/>
        <scheme val="minor"/>
      </rPr>
      <t xml:space="preserve">Original Section </t>
    </r>
  </si>
  <si>
    <r>
      <rPr>
        <b/>
        <sz val="11"/>
        <color theme="1"/>
        <rFont val="Calibri"/>
        <family val="2"/>
        <scheme val="minor"/>
      </rPr>
      <t>Modified to</t>
    </r>
  </si>
  <si>
    <r>
      <rPr>
        <b/>
        <sz val="11"/>
        <color theme="1"/>
        <rFont val="Calibri"/>
        <family val="2"/>
        <scheme val="minor"/>
      </rPr>
      <t>Rationale</t>
    </r>
  </si>
  <si>
    <t>1. Strategic case</t>
  </si>
  <si>
    <r>
      <rPr>
        <sz val="11"/>
        <color rgb="FFFF0000"/>
        <rFont val="Calibri"/>
        <family val="2"/>
        <scheme val="minor"/>
      </rPr>
      <t>-</t>
    </r>
  </si>
  <si>
    <t>1.1  Program alignment with entity's strategy</t>
  </si>
  <si>
    <t>Tab: 2. Project rationale - Project objectives</t>
  </si>
  <si>
    <t>Simplified and combined with Project Rationale</t>
  </si>
  <si>
    <t>1.2 Return of investment</t>
  </si>
  <si>
    <r>
      <rPr>
        <i/>
        <sz val="11"/>
        <color theme="1"/>
        <rFont val="Calibri"/>
        <family val="2"/>
        <scheme val="minor"/>
      </rPr>
      <t>No changes</t>
    </r>
  </si>
  <si>
    <t>Removed and merged into Project Objective</t>
  </si>
  <si>
    <t>1.3 Project objectives and benefits</t>
  </si>
  <si>
    <t>Tab: 2. Project rationale - Project objectives - no changes made</t>
  </si>
  <si>
    <t>Few changes made to Project Objective, added KPI and requirements of projects</t>
  </si>
  <si>
    <t>1.4 As is assessment</t>
  </si>
  <si>
    <t>Tab: 2. Project rationale - As is assessment - no changes</t>
  </si>
  <si>
    <t>1.5 To be study</t>
  </si>
  <si>
    <t>Tab: 3. To be study - no changes</t>
  </si>
  <si>
    <t xml:space="preserve">Added project deliverable schedule. Removed services and applications to be implemented to reduce complexity. </t>
  </si>
  <si>
    <t xml:space="preserve">2 Capacity and demand </t>
  </si>
  <si>
    <t>2.1 Capacity &amp; demand</t>
  </si>
  <si>
    <t>Tab 4.Cost details</t>
  </si>
  <si>
    <t>Aligned with Capacity demand and  Bill of Quantity form structure</t>
  </si>
  <si>
    <t>2.2 Proposed solution study</t>
  </si>
  <si>
    <t>Removed to reduce complexity, too detailed at the budgeting stage</t>
  </si>
  <si>
    <t>3 Commercial case</t>
  </si>
  <si>
    <t>3.1 Financial expenses</t>
  </si>
  <si>
    <t>Tab 4. Cost details</t>
  </si>
  <si>
    <t>Removed OPEX and CAPEX as per NCA finance confirmation that this differentiation is not required during budget request</t>
  </si>
  <si>
    <t>3.2 Procurement mechanism and strategy</t>
  </si>
  <si>
    <r>
      <rPr>
        <i/>
        <sz val="11"/>
        <color theme="1"/>
        <rFont val="Calibri"/>
        <family val="2"/>
        <scheme val="minor"/>
      </rPr>
      <t>Removed</t>
    </r>
  </si>
  <si>
    <t>Removed, already have the field for planned start date</t>
  </si>
  <si>
    <t>4. Management case</t>
  </si>
  <si>
    <t>4.1 Project roadmap and plan</t>
  </si>
  <si>
    <t>Removed, too detailed at the budgeting stage</t>
  </si>
  <si>
    <t>4.2 Project key risks</t>
  </si>
  <si>
    <t>Maintaned, applicable for IT only</t>
  </si>
  <si>
    <t>4.3 Governance arrangement</t>
  </si>
  <si>
    <t>Simplified in "General Information" tab</t>
  </si>
  <si>
    <t xml:space="preserve">إجمالي المبلغ المطلوب للمشروع شاملاً ضريبة القيمة المضافة (بالريال السعودي) </t>
  </si>
  <si>
    <t>Cost model</t>
  </si>
  <si>
    <t>Per user</t>
  </si>
  <si>
    <t>Per manhour</t>
  </si>
  <si>
    <t>خدمات اكتشاف التهديدات</t>
  </si>
  <si>
    <t>اسم المشروع</t>
  </si>
  <si>
    <t>المتطلبات الفنية للمشروع</t>
  </si>
  <si>
    <t>اسم المشروع</t>
  </si>
  <si>
    <t>Cost category</t>
  </si>
  <si>
    <t>Delivery date</t>
  </si>
  <si>
    <t>Cybersecurity</t>
  </si>
  <si>
    <t>Q1 - 2023</t>
  </si>
  <si>
    <t>External services</t>
  </si>
  <si>
    <t>Q2 - 2023</t>
  </si>
  <si>
    <t>Q3 - 2023</t>
  </si>
  <si>
    <t>Per device</t>
  </si>
  <si>
    <t>Cost estimation basis</t>
  </si>
  <si>
    <t>Vendor quote</t>
  </si>
  <si>
    <t>Other (please specify in notes)</t>
  </si>
  <si>
    <t>Other (please specify in notes)</t>
  </si>
  <si>
    <t>Q1 - 2023</t>
  </si>
  <si>
    <t>Q2 - 2023</t>
  </si>
  <si>
    <t>Q3 - 2023</t>
  </si>
  <si>
    <t>Q4 - 2023</t>
  </si>
  <si>
    <r>
      <rPr>
        <sz val="11"/>
        <color rgb="FFFF0000"/>
        <rFont val="Calibri"/>
        <family val="2"/>
        <scheme val="minor"/>
      </rPr>
      <t>-</t>
    </r>
  </si>
  <si>
    <t>No changes</t>
  </si>
  <si>
    <r>
      <rPr>
        <sz val="11"/>
        <color rgb="FFFF0000"/>
        <rFont val="Calibri"/>
        <family val="2"/>
        <scheme val="minor"/>
      </rPr>
      <t>-</t>
    </r>
  </si>
  <si>
    <r>
      <rPr>
        <sz val="11"/>
        <color rgb="FFFF0000"/>
        <rFont val="Calibri"/>
        <family val="2"/>
        <scheme val="minor"/>
      </rPr>
      <t>-</t>
    </r>
  </si>
  <si>
    <r>
      <rPr>
        <i/>
        <sz val="11"/>
        <color theme="1"/>
        <rFont val="Calibri"/>
        <family val="2"/>
        <scheme val="minor"/>
      </rPr>
      <t>No changes</t>
    </r>
  </si>
  <si>
    <r>
      <rPr>
        <sz val="11"/>
        <color rgb="FFFF0000"/>
        <rFont val="Calibri"/>
        <family val="2"/>
        <scheme val="minor"/>
      </rPr>
      <t>-</t>
    </r>
  </si>
  <si>
    <r>
      <rPr>
        <sz val="11"/>
        <color rgb="FFFF0000"/>
        <rFont val="Calibri"/>
        <family val="2"/>
        <scheme val="minor"/>
      </rPr>
      <t>-</t>
    </r>
  </si>
  <si>
    <r>
      <rPr>
        <sz val="11"/>
        <color rgb="FFFF0000"/>
        <rFont val="Calibri"/>
        <family val="2"/>
        <scheme val="minor"/>
      </rPr>
      <t>-</t>
    </r>
  </si>
  <si>
    <r>
      <rPr>
        <sz val="11"/>
        <color rgb="FFFF0000"/>
        <rFont val="Calibri"/>
        <family val="2"/>
        <scheme val="minor"/>
      </rPr>
      <t>-</t>
    </r>
  </si>
  <si>
    <r>
      <rPr>
        <i/>
        <sz val="11"/>
        <color theme="1"/>
        <rFont val="Calibri"/>
        <family val="2"/>
        <scheme val="minor"/>
      </rPr>
      <t>Removed</t>
    </r>
  </si>
  <si>
    <r>
      <rPr>
        <i/>
        <sz val="11"/>
        <color theme="1"/>
        <rFont val="Calibri"/>
        <family val="2"/>
        <scheme val="minor"/>
      </rPr>
      <t>Removed</t>
    </r>
  </si>
  <si>
    <r>
      <rPr>
        <i/>
        <sz val="11"/>
        <color theme="1"/>
        <rFont val="Calibri"/>
        <family val="2"/>
        <scheme val="minor"/>
      </rPr>
      <t>Removed</t>
    </r>
  </si>
  <si>
    <t>المعرفة بفئات الحوادث والاستجابة لها والوقت اللازم للاستجابة</t>
  </si>
  <si>
    <t>استخدام البيانات المُجمَّعة من مختلف أدوات الدفاع السيبراني (مثل تنبيهات نظام الكشف عن الحوادث، وجدران الحماية، وسجلات حركة البيانات على الشبكات) بغرض تحليل الحوادث الواقعة في بيئة عملنا، وهو ما يُساهم في تخفيف حدة التهديدات ذات الصلة</t>
  </si>
  <si>
    <t>وضع المؤشرات السيبرانية التي تساهم في الحفاظ على مستوى الوعي بالبيئة التشغيلية ذات الديناميكية العالية جمع تقييمات التحذيرات/التهديدات السيبرانية ومعالجتها وتحليلها ونشرها</t>
  </si>
  <si>
    <t>تحليل البيانات/المعلومات المُجمَّعة من مصدر واحد أو مصادر متعددة بغرض تهيئة البيئة وتجهيزها، والرد على طلبات المعلومات، وتقديم متطلبات جمع المعلومات وإخراجها لدعم التخطيط والعمليات التشغيلية</t>
  </si>
  <si>
    <t>إجراء تحليلات متقدمة لعمليات الجمع وللبيانات مفتوحة المصدر بغرض ضمان الاستمرارية المستهدفة في الأداء، وتنفيذ المستهدفات الرئيسية والأنشطة ذات الصلة، وتطوير التقنيات التي تساهم في الوصول إلى المزيد من المعلومات المستهدفة،  وتحديد كيفية تواصل المستهدفات وتحركها وتشغيلها وتعايشها بالاستناد إلى المعرفة بالتقنيات المستهدفة والشبكات الرقمية والتطبيقات المتصلة بها</t>
  </si>
  <si>
    <t>تحليل الأدلة الرقمية والتحقيق في الحوادث المتعلقة بأمن أجهزة الحاسوب لاستنباط معلومات نافعة تدعم جهود التخفيف من حدة مواطن الضعف في الأنظمة/الشبكات</t>
  </si>
  <si>
    <t xml:space="preserve">  </t>
  </si>
  <si>
    <t>دليل الرموز</t>
  </si>
  <si>
    <t>خانة اختيارية</t>
  </si>
  <si>
    <t>نموذج ملخص طلب ميزانية الأمن السيبراني</t>
  </si>
  <si>
    <t>يُرجى إدخال تفاصيل نطاق عمل المشروع</t>
  </si>
  <si>
    <t>المخرجات</t>
  </si>
  <si>
    <t>تاريخ التسليم</t>
  </si>
  <si>
    <t>الإجمالي</t>
  </si>
  <si>
    <t>الملاحظات</t>
  </si>
  <si>
    <t>بند التكلفة</t>
  </si>
  <si>
    <t>وصف بند التكلفة</t>
  </si>
  <si>
    <t>فئة التكلفة</t>
  </si>
  <si>
    <t>نموذج تقدير التكلفة</t>
  </si>
  <si>
    <t xml:space="preserve">التكاليف التقديرية </t>
  </si>
  <si>
    <t>الكمية</t>
  </si>
  <si>
    <t>مدة التكلفة بالأشهر</t>
  </si>
  <si>
    <t>أساس تقدير التكلفة</t>
  </si>
  <si>
    <t>إجمالي المبلغ (غير شامل ضريبة القيمة المضافة)</t>
  </si>
  <si>
    <t>يُرجى إدخال رقم بند التكلفة</t>
  </si>
  <si>
    <t>إدراج وصف مختصر لبند التكلفة.</t>
  </si>
  <si>
    <t xml:space="preserve">استنادًا إلى طبيعة بند التكلفة، يتعين تحديد الفئة المناسبة. </t>
  </si>
  <si>
    <t>اختيار أنسب نموذج لتقدير التكلفة.</t>
  </si>
  <si>
    <t>ينطبق على رخص الاشتراك فقط. إذا لم تكن رخص اشتراك، يُرجى كتابة "1".</t>
  </si>
  <si>
    <t>المبلغ الإجمالي يتم حسابه تلقائيًا</t>
  </si>
  <si>
    <t>الإجمالي (غير شامل ضريبة القيمة المضافة)</t>
  </si>
  <si>
    <t>الإجمالي (شاملاً ضريبة القيمة المضافة)</t>
  </si>
  <si>
    <r>
      <t>تاريخ بداية المشروع</t>
    </r>
    <r>
      <rPr>
        <i/>
        <sz val="11"/>
        <color theme="1"/>
        <rFont val="Sakkal Majalla"/>
      </rPr>
      <t xml:space="preserve"> (الربع والسنة)</t>
    </r>
  </si>
  <si>
    <r>
      <t>تاريخ نهاية المشروع</t>
    </r>
    <r>
      <rPr>
        <i/>
        <sz val="11"/>
        <color theme="1"/>
        <rFont val="Sakkal Majalla"/>
      </rPr>
      <t xml:space="preserve"> (الربع والسنة)</t>
    </r>
  </si>
  <si>
    <t>المعرفة بالمراحل العامة للهجمات (مثل جمع المعلومات ومسحها وإحصائها والحصول على إمكانية الوصول إليها، وتصعيد الامتيازات، والحفاظ على إمكانية الوصول، وصيانة الشبكات، وتغطية الأثر، وما إلى ذلك)</t>
  </si>
  <si>
    <t>شروط الشراكة</t>
  </si>
  <si>
    <t>يُرجى تفصيل المخرجات ومراحل الإنجاز الرئيسية التي سيقدمها المورد</t>
  </si>
  <si>
    <t>الوثائق الداعمة للمشاريع المطلوبة مثل استراتيجية الأمن السيبراني الخاصة بالجهة وخارطة الطريق (إن وجد)</t>
  </si>
  <si>
    <t>يُرجى التأكد من تقديم الوثائق التالية. و وضع علامة مقابل كل وثيقة تم تقديمها</t>
  </si>
  <si>
    <t>هل هناك جهات أخرى مشاركة في المشروع؟ إذا كانت الإجابة نعم، يتم ذكرها</t>
  </si>
  <si>
    <r>
      <t>مثال يلزم تنفيذ المشروع لأسباب تتعلق بالالتزام بضوابط الأمن السيبراني الأساسية (2-13 إدارة حوادث وتهديدات الأمن السيبراني).</t>
    </r>
    <r>
      <rPr>
        <sz val="11"/>
        <color theme="1"/>
        <rFont val="Sakkal Majalla"/>
      </rPr>
      <t xml:space="preserve">
</t>
    </r>
    <r>
      <rPr>
        <i/>
        <sz val="11"/>
        <color theme="1"/>
        <rFont val="Sakkal Majalla"/>
      </rPr>
      <t>والهدف الأساسي من تنفيذ هذا المشروع هو الكشف المبكر عن التهديدات المتقدمة التي تمكنت من تجاوز الحلول الأمنية ؛ وتبدأ أنشطة اكتشاف التهديدات الأمنية بافتراض أن المخترقين المسؤولين عن التهديدات الأمنية لأنظمة معينة أو جهات في قطاعات معينة قد يستهدفون أيضًا أنظمة مشابهة أو جهات أخرى تعمل في نفس هذ القطاعات.  وكذلك تستخدم أنشطة الكشف عن التهديدات المعلومات التي تركز بوجه الخصوص على الحوادث المماثلة بغرض تحديد الهجمات غير المكتشفة ودراسة جميع أنشطة الاستجابة ذات الصلة وتحليلها</t>
    </r>
  </si>
  <si>
    <t>ذكر مبررات المشروع وتضمين المراجع ذات الصلة (مثل: الضوابط الأساسية للأمن السيبراني، والاستراتيجية الوطنية للأمن السيبراني، وما إلى ذلك)</t>
  </si>
  <si>
    <t>المعرفة بمختلف بيئات التهديدات التشغيلية (مثل الجيل الأول [script kiddies]، والجيل الثاني [non-nation state sponsored]، والجيل الثالث [nation state sponsored])</t>
  </si>
  <si>
    <t xml:space="preserve">مثال : يجب أن يمتلك مقدمو الخدمات المهارات المعرفية التالية: </t>
  </si>
  <si>
    <r>
      <t>ذكر المتطلبات الفنية الحلول أو الخدمات الخاصة بالمشروع</t>
    </r>
    <r>
      <rPr>
        <sz val="10"/>
        <color rgb="FF000000"/>
        <rFont val="Sakkal Majalla"/>
      </rPr>
      <t xml:space="preserve">
</t>
    </r>
    <r>
      <rPr>
        <i/>
        <sz val="10"/>
        <color rgb="FF000000"/>
        <rFont val="Sakkal Majalla"/>
      </rPr>
      <t>يُمكن إضافة صفوف إضافية حسب الحاجة</t>
    </r>
  </si>
  <si>
    <t>مثال: لم تشهد بيئة عملنا أي عمليات سابقة للكشف عن التهديدات رغم متانة عمليات المراقبة على أمن المعلومات وحماية نقاط الطرفية والحلول الأمنية للشبكات، دعت الحاجة الى تطوير إجراءات لعمل تحليل مفصل للكشف عن أي تهديدات تأثر على استمرارية الأعمال في الجهة.</t>
  </si>
  <si>
    <t xml:space="preserve">القائمة منسدلة </t>
  </si>
  <si>
    <t>أجهزة وعتاد (Hardware)</t>
  </si>
  <si>
    <t>خدمات خارجية (External services)</t>
  </si>
  <si>
    <t>القوى العاملة (Manpower)</t>
  </si>
  <si>
    <t>أخرى (تحديدها في الملاحظات)</t>
  </si>
  <si>
    <t>برمجيات تقنية (Software)</t>
  </si>
  <si>
    <t xml:space="preserve">يُرجى اختيار مصادر تقدير التكلفة التي تم الاعتماد عليها </t>
  </si>
  <si>
    <t xml:space="preserve">نموذج تقدير التكلفة </t>
  </si>
  <si>
    <t>لكل مستخدم (Per user)</t>
  </si>
  <si>
    <t>لكل جهاز (Per device)</t>
  </si>
  <si>
    <t>لكل ساعة عمل (Per Man hour)</t>
  </si>
  <si>
    <t xml:space="preserve"> في حال اختيار "التكلفة لكل جهاز" يُرجى إدخال مبلغ التكلفة للجهاز الواحد)</t>
  </si>
  <si>
    <t xml:space="preserve"> في حال اختيار "التكلفة لكل جهاز"  ( يُرجى إدخال مبلغ التكلفة لعدد الأجهزة المشمولة في النطاق)</t>
  </si>
  <si>
    <t xml:space="preserve">رخص الاشتراك </t>
  </si>
  <si>
    <t xml:space="preserve">مصادر تقدير التكلفة </t>
  </si>
  <si>
    <t>عرض أسعار الموردين (Vendor quote)</t>
  </si>
  <si>
    <t>بيانات مرجعية (Historical data)</t>
  </si>
  <si>
    <r>
      <t>يُرجى وصف التحديات الحالية التي تواجهها الجهة من ناحية:</t>
    </r>
    <r>
      <rPr>
        <sz val="10"/>
        <color rgb="FF000000"/>
        <rFont val="Sakkal Majalla"/>
      </rPr>
      <t xml:space="preserve">
</t>
    </r>
    <r>
      <rPr>
        <i/>
        <sz val="10"/>
        <color rgb="FF000000"/>
        <rFont val="Sakkal Majalla"/>
      </rPr>
      <t>- الخدمات</t>
    </r>
    <r>
      <rPr>
        <sz val="10"/>
        <color rgb="FF000000"/>
        <rFont val="Sakkal Majalla"/>
      </rPr>
      <t xml:space="preserve">
</t>
    </r>
    <r>
      <rPr>
        <i/>
        <sz val="10"/>
        <color rgb="FF000000"/>
        <rFont val="Sakkal Majalla"/>
      </rPr>
      <t>- التطبيقات</t>
    </r>
    <r>
      <rPr>
        <sz val="10"/>
        <color rgb="FF000000"/>
        <rFont val="Sakkal Majalla"/>
      </rPr>
      <t xml:space="preserve">
</t>
    </r>
    <r>
      <rPr>
        <i/>
        <sz val="10"/>
        <color rgb="FF000000"/>
        <rFont val="Sakkal Majalla"/>
      </rPr>
      <t>- البيانات</t>
    </r>
    <r>
      <rPr>
        <sz val="10"/>
        <color rgb="FF000000"/>
        <rFont val="Sakkal Majalla"/>
      </rPr>
      <t xml:space="preserve">
</t>
    </r>
    <r>
      <rPr>
        <i/>
        <sz val="10"/>
        <color rgb="FF000000"/>
        <rFont val="Sakkal Majalla"/>
      </rPr>
      <t>- البنية التحتية</t>
    </r>
    <r>
      <rPr>
        <sz val="10"/>
        <color rgb="FF000000"/>
        <rFont val="Sakkal Majalla"/>
      </rPr>
      <t xml:space="preserve">
</t>
    </r>
  </si>
  <si>
    <t xml:space="preserve">نموذج دراسة جدوى الأمن السيبراني للمشاريع التي تتجاوز قيمتها 12 مليون ريال سعودي </t>
  </si>
  <si>
    <t>إجمالي الميزانية المطلوب للمشروع 
(شاملاً ضريبة القيمة المضافة)</t>
  </si>
  <si>
    <t>L1</t>
  </si>
  <si>
    <t>ادارة حوكمة الامن السيبرانى</t>
  </si>
  <si>
    <t>إدارة مخاطر الأمن السيبراني</t>
  </si>
  <si>
    <t>المراجعة والتدقيق للأمن السيبراني</t>
  </si>
  <si>
    <t>برنامج التوعية والتدريب بالأمن السيبراني</t>
  </si>
  <si>
    <t>الابتكارات و التقنيات الحديثة فى الامن السيبرانى</t>
  </si>
  <si>
    <t>إدارة الأصول</t>
  </si>
  <si>
    <t xml:space="preserve">إدارة هويات الدخول والصلاحيات </t>
  </si>
  <si>
    <t>أنظمة معالجة المعلومات</t>
  </si>
  <si>
    <t>حماية البريد الإلكتروني</t>
  </si>
  <si>
    <t>إدارة أمن الشبكات</t>
  </si>
  <si>
    <t>أمن الأجهزة المحمولة</t>
  </si>
  <si>
    <t>حماية البيانات والمعلومات</t>
  </si>
  <si>
    <t>التشفير</t>
  </si>
  <si>
    <t>إدارة النسخ الاحتياطية</t>
  </si>
  <si>
    <t>إدارة الثغرات</t>
  </si>
  <si>
    <t>اختبار الاختراق</t>
  </si>
  <si>
    <t>إدارة سجلات الأحداث ومراقبة الأمن السيبراني</t>
  </si>
  <si>
    <t>إدارة حوادث وتهديدات الأمن السيبراني</t>
  </si>
  <si>
    <t>الأمن المادي</t>
  </si>
  <si>
    <t>حماية تطبيقات الويب</t>
  </si>
  <si>
    <t>تصنيف المشروع</t>
  </si>
  <si>
    <t>تصنيف المشروع الفرعى</t>
  </si>
  <si>
    <t xml:space="preserve"> تقييم مخاطر الأمن السيبراني</t>
  </si>
  <si>
    <t>الدورات التدريبية والشهادات</t>
  </si>
  <si>
    <t>الأبحاث والتطوير في الأمن السيبراني</t>
  </si>
  <si>
    <t>إدارة الأصول المعلوماتية والعتاد</t>
  </si>
  <si>
    <t xml:space="preserve">إدارة الهوية </t>
  </si>
  <si>
    <t>حماية الأجهزة الطرفية</t>
  </si>
  <si>
    <t>أمن البريد الإلكتروني</t>
  </si>
  <si>
    <t>تحليل وتصفية الشبكات والتطبيقات وإدارة حدودها</t>
  </si>
  <si>
    <t>حلول لحماية إدارة التنقل في الجهة وسياسة أحضر الجهاز الخاص بك</t>
  </si>
  <si>
    <t xml:space="preserve">اكتشاف/تصنيف البيانات  </t>
  </si>
  <si>
    <t xml:space="preserve"> أدوات التشفير </t>
  </si>
  <si>
    <t xml:space="preserve">تقييم الأثر على الأعمال </t>
  </si>
  <si>
    <t xml:space="preserve">اكتشاف و تقييم الثغرات </t>
  </si>
  <si>
    <t xml:space="preserve">خدمات وأدوات مراقبة و تحليل الشبكات والتطبيقات والأجهزة الطرفية  </t>
  </si>
  <si>
    <t>انظمة الدخول المادية</t>
  </si>
  <si>
    <t>انظمة حماية التطبيقات</t>
  </si>
  <si>
    <t>استراتيجية الامن السيبرانى</t>
  </si>
  <si>
    <t xml:space="preserve">مراجعة صمود الأمن السيبراني </t>
  </si>
  <si>
    <t>مراجعة البنية المعمارية الأمنية</t>
  </si>
  <si>
    <t>التوعية بالأمن السيبراني</t>
  </si>
  <si>
    <t>دعم الابتكار والصناعة في الأمن السيبراني</t>
  </si>
  <si>
    <t>إدارة الأصول البرمجية</t>
  </si>
  <si>
    <t xml:space="preserve">إدارة الصلاحيات </t>
  </si>
  <si>
    <t>اخرى</t>
  </si>
  <si>
    <t xml:space="preserve">التحكم في الوصول للشبكات </t>
  </si>
  <si>
    <t xml:space="preserve">حماية البيانات </t>
  </si>
  <si>
    <t>أدوات إدارة المفاتيح والشهادات/البنية التحتية للمفاتيح العامة</t>
  </si>
  <si>
    <t xml:space="preserve">اختبار و تجربة  القدرة على التعافي </t>
  </si>
  <si>
    <t>المراجعة الامنية للنصوص المصدرية</t>
  </si>
  <si>
    <t>خدمات الاشتراك في تشغيل مراقبة عمليات الامن السيبراني</t>
  </si>
  <si>
    <t>خدمات التعافي من حوادث الأمن السيبراني</t>
  </si>
  <si>
    <t>انظمة المراقبة</t>
  </si>
  <si>
    <t>تطوير وثائق امن سيبرانى اخرى</t>
  </si>
  <si>
    <t>مراجعة تصميم الأنظمة وإعداداتها</t>
  </si>
  <si>
    <t>تدريبات المحاكاة</t>
  </si>
  <si>
    <t xml:space="preserve">منع فقدان البيانات </t>
  </si>
  <si>
    <t xml:space="preserve">مراجعة استراتيجية التعافي </t>
  </si>
  <si>
    <t>خدمات الاشتراك في المعلومات الاستطلاعية</t>
  </si>
  <si>
    <t>تأهيل و تطوير الكوادر فى الامن السيبرانى</t>
  </si>
  <si>
    <t xml:space="preserve">منع تسريب البيانات  </t>
  </si>
  <si>
    <t xml:space="preserve">حلول النسخ الاحتياطية </t>
  </si>
  <si>
    <t>إدارة حقوق استخدام المعلومات</t>
  </si>
  <si>
    <t>رصد التهديدات</t>
  </si>
  <si>
    <t xml:space="preserve"> </t>
  </si>
  <si>
    <t>التصنيف :</t>
  </si>
  <si>
    <t>التصنيف</t>
  </si>
  <si>
    <t>متاح</t>
  </si>
  <si>
    <t>عام</t>
  </si>
  <si>
    <t>داخلي</t>
  </si>
  <si>
    <t>معلومات حساسة</t>
  </si>
  <si>
    <t xml:space="preserve">مثال : يجب أن تتضمن عملية الكشف عن التهديدات الخطوات التالية: 
- جمع أدوات الاختراق (مثل الرموز المصدرية، والبرامج الضارة،والاستفادة من البيانات المكتشفة بغرض التخفيف من حدة حوادث اختراق الشبكات داخل الجهة
- التنسيق مع التقنيين المختصين بالدفاع عن الشبكات على مستوى الجهة وتقديم الدعم الفني لهم بغرض التصدّي لحوادث اختراق الشبكات 
- الربط بين بيانات الحوادث لتحديد الثغرات وتقديم التوصيات اللازمة للتعامل معها </t>
  </si>
  <si>
    <t>إدارة هويات الدخول والصلاحيات</t>
  </si>
  <si>
    <t>خانة وصف/إرشادات</t>
  </si>
  <si>
    <t>خانات عناوين</t>
  </si>
  <si>
    <t>خانة إلزامية يرجى تعبئتها</t>
  </si>
  <si>
    <t>اختبارات قابلية الاختراق</t>
  </si>
  <si>
    <r>
      <t xml:space="preserve">*يرجى ذكر جميع بنود التكاليف بالريال  لكامل مدة المشروع.
</t>
    </r>
    <r>
      <rPr>
        <sz val="10"/>
        <color rgb="FF000000"/>
        <rFont val="Sakkal Majalla"/>
      </rPr>
      <t xml:space="preserve">
* </t>
    </r>
    <r>
      <rPr>
        <i/>
        <sz val="10"/>
        <color rgb="FF000000"/>
        <rFont val="Sakkal Majalla"/>
      </rPr>
      <t>يمكن إضافة صفوف حسب الحاجة.</t>
    </r>
  </si>
  <si>
    <t>*يرجى تعبئة الجدول استنادا على التكاليف المطلوبة للمشروع لتنفيذه بالكامل.</t>
  </si>
  <si>
    <t>L1_L2</t>
  </si>
  <si>
    <t>تطوير أو مراجعة سياسات وإجراءات وأطر الأمن السيبراني</t>
  </si>
  <si>
    <t>تقييم الالتزام بضوابط الأمن السيبراني</t>
  </si>
  <si>
    <t>خدمات الاستجابة للحوادث السيبرانية</t>
  </si>
  <si>
    <t xml:space="preserve">مراجعة وتدقيق تطبيق الاستراتيجية والسياسات والمعايير والأطر </t>
  </si>
  <si>
    <t>إكتشاف الهجمات المتقدمة في الشبكات</t>
  </si>
  <si>
    <t>محاكاة الهجمات السيبرانية</t>
  </si>
  <si>
    <t>التقييم الأمني للاختراقات</t>
  </si>
  <si>
    <t>نموذج دراسة جدوى الأمن السيبراني
التاريخ: يناير، 2023م</t>
  </si>
  <si>
    <r>
      <t>السنة الأولى</t>
    </r>
    <r>
      <rPr>
        <sz val="11"/>
        <color theme="1"/>
        <rFont val="Sakkal Majalla"/>
      </rPr>
      <t xml:space="preserve">
</t>
    </r>
    <r>
      <rPr>
        <b/>
        <sz val="11"/>
        <color theme="1"/>
        <rFont val="Sakkal Majalla"/>
      </rPr>
      <t>(2024)</t>
    </r>
  </si>
  <si>
    <r>
      <t>السنة الثانية</t>
    </r>
    <r>
      <rPr>
        <sz val="11"/>
        <color theme="1"/>
        <rFont val="Sakkal Majalla"/>
      </rPr>
      <t xml:space="preserve">
</t>
    </r>
    <r>
      <rPr>
        <b/>
        <sz val="11"/>
        <color theme="1"/>
        <rFont val="Sakkal Majalla"/>
      </rPr>
      <t>(2025)</t>
    </r>
  </si>
  <si>
    <r>
      <t>السنة الثالثة</t>
    </r>
    <r>
      <rPr>
        <sz val="11"/>
        <color theme="1"/>
        <rFont val="Sakkal Majalla"/>
      </rPr>
      <t xml:space="preserve">
</t>
    </r>
    <r>
      <rPr>
        <b/>
        <sz val="11"/>
        <color theme="1"/>
        <rFont val="Sakkal Majalla"/>
      </rPr>
      <t>(2026)</t>
    </r>
  </si>
  <si>
    <r>
      <t>السنة الرابعة</t>
    </r>
    <r>
      <rPr>
        <sz val="11"/>
        <color theme="1"/>
        <rFont val="Sakkal Majalla"/>
      </rPr>
      <t xml:space="preserve">
</t>
    </r>
    <r>
      <rPr>
        <b/>
        <sz val="11"/>
        <color theme="1"/>
        <rFont val="Sakkal Majalla"/>
      </rPr>
      <t>(2027)</t>
    </r>
  </si>
  <si>
    <r>
      <t>يتم إعداد نموذج طلب دراسة جدوى الأمن السيبراني بهدف دراسات الجدوى لكافة المشاريع والبرامج الجديدة المقترحة التي تتجاوز ميزانيتها المطلوبة (12 مليون ريال)</t>
    </r>
    <r>
      <rPr>
        <sz val="12"/>
        <color rgb="FF000000"/>
        <rFont val="Sakkal Majalla"/>
      </rPr>
      <t xml:space="preserve">
</t>
    </r>
    <r>
      <rPr>
        <i/>
        <sz val="12"/>
        <color rgb="FF000000"/>
        <rFont val="Sakkal Majalla"/>
      </rPr>
      <t xml:space="preserve">يُرجى مراجعةملف "تعليمات تعبئة نموذج ملخص طلبات ميزانيات مشاريع وبرامج الأمن السيبراني"  للاطلاع على الإرشادات التفصيلية حول استكمال النموذج </t>
    </r>
    <r>
      <rPr>
        <sz val="12"/>
        <color rgb="FF000000"/>
        <rFont val="Sakkal Majalla"/>
      </rPr>
      <t xml:space="preserve">
كل جهة مسؤولة تجاه أمنها السيبراني ومشاريعها وبرامجها للأمن السيبراني</t>
    </r>
  </si>
  <si>
    <t>Document No.EXP-R00-TP-000003 Rev.000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</si>
</sst>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mm/dd/yy;@"/>
    <numFmt numFmtId="166" formatCode="&quot;$&quot;#,##0.00"/>
    <numFmt numFmtId="167" formatCode="[$SAR]\ #,##0.00"/>
    <numFmt numFmtId="168" formatCode="[$SAR]\ #,##0"/>
  </numFmts>
  <fonts count="20" x14ac:knownFonts="1">
    <font>
      <sz val="11"/>
      <color theme="1"/>
      <name val="Calibri"/>
      <family val="2"/>
      <scheme val="minor"/>
    </font>
    <font>
      <sz val="11"/>
      <color theme="1"/>
      <name val="Calibri"/>
      <family val="2"/>
      <scheme val="minor"/>
    </font>
    <font>
      <sz val="16"/>
      <color theme="1"/>
      <name val="Calibri"/>
      <family val="2"/>
      <scheme val="minor"/>
    </font>
    <font>
      <sz val="11"/>
      <color rgb="FFFF0000"/>
      <name val="Calibri"/>
      <family val="2"/>
      <scheme val="minor"/>
    </font>
    <font>
      <i/>
      <sz val="11"/>
      <color theme="1"/>
      <name val="Calibri"/>
      <family val="2"/>
      <scheme val="minor"/>
    </font>
    <font>
      <b/>
      <sz val="11"/>
      <color theme="1"/>
      <name val="Calibri"/>
      <family val="2"/>
      <scheme val="minor"/>
    </font>
    <font>
      <sz val="11"/>
      <color theme="1"/>
      <name val="Sakkal Majalla"/>
    </font>
    <font>
      <sz val="10"/>
      <color theme="1"/>
      <name val="Sakkal Majalla"/>
    </font>
    <font>
      <i/>
      <sz val="11"/>
      <color theme="1"/>
      <name val="Sakkal Majalla"/>
    </font>
    <font>
      <i/>
      <sz val="10"/>
      <color rgb="FF000000"/>
      <name val="Sakkal Majalla"/>
    </font>
    <font>
      <sz val="10"/>
      <color rgb="FF000000"/>
      <name val="Sakkal Majalla"/>
    </font>
    <font>
      <i/>
      <sz val="10"/>
      <name val="Sakkal Majalla"/>
    </font>
    <font>
      <i/>
      <sz val="11"/>
      <color rgb="FF000000"/>
      <name val="Sakkal Majalla"/>
    </font>
    <font>
      <b/>
      <sz val="14"/>
      <color rgb="FF263979"/>
      <name val="Sakkal Majalla"/>
    </font>
    <font>
      <i/>
      <sz val="12"/>
      <color rgb="FF000000"/>
      <name val="Sakkal Majalla"/>
    </font>
    <font>
      <sz val="12"/>
      <color rgb="FF000000"/>
      <name val="Sakkal Majalla"/>
    </font>
    <font>
      <b/>
      <sz val="11"/>
      <color rgb="FF263979"/>
      <name val="Sakkal Majalla"/>
    </font>
    <font>
      <b/>
      <sz val="11"/>
      <color theme="1"/>
      <name val="Sakkal Majalla"/>
    </font>
    <font>
      <i/>
      <sz val="10"/>
      <color theme="1"/>
      <name val="Sakkal Majalla"/>
    </font>
    <font>
      <sz val="11"/>
      <color rgb="FF000000"/>
      <name val="Sakkal Majalla"/>
    </font>
  </fonts>
  <fills count="1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0E0E0"/>
        <bgColor rgb="FF000000"/>
      </patternFill>
    </fill>
    <fill>
      <patternFill patternType="solid">
        <fgColor rgb="FFE0E0E0"/>
        <bgColor indexed="64"/>
      </patternFill>
    </fill>
    <fill>
      <patternFill patternType="solid">
        <fgColor rgb="FFFFEAAF"/>
        <bgColor rgb="FF000000"/>
      </patternFill>
    </fill>
    <fill>
      <patternFill patternType="solid">
        <fgColor rgb="FFBEF1F8"/>
        <bgColor rgb="FF000000"/>
      </patternFill>
    </fill>
    <fill>
      <patternFill patternType="solid">
        <fgColor rgb="FFBEF1F8"/>
        <bgColor indexed="64"/>
      </patternFill>
    </fill>
    <fill>
      <patternFill patternType="solid">
        <fgColor rgb="FFFFEAAF"/>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6"/>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263979"/>
      </left>
      <right/>
      <top style="medium">
        <color rgb="FF263979"/>
      </top>
      <bottom/>
      <diagonal/>
    </border>
    <border>
      <left/>
      <right/>
      <top style="medium">
        <color rgb="FF263979"/>
      </top>
      <bottom/>
      <diagonal/>
    </border>
    <border>
      <left/>
      <right style="medium">
        <color rgb="FF263979"/>
      </right>
      <top style="medium">
        <color rgb="FF263979"/>
      </top>
      <bottom/>
      <diagonal/>
    </border>
    <border>
      <left style="medium">
        <color rgb="FF263979"/>
      </left>
      <right/>
      <top/>
      <bottom/>
      <diagonal/>
    </border>
    <border>
      <left/>
      <right style="medium">
        <color rgb="FF263979"/>
      </right>
      <top/>
      <bottom/>
      <diagonal/>
    </border>
    <border>
      <left style="medium">
        <color rgb="FF263979"/>
      </left>
      <right/>
      <top/>
      <bottom style="medium">
        <color rgb="FF263979"/>
      </bottom>
      <diagonal/>
    </border>
    <border>
      <left/>
      <right/>
      <top/>
      <bottom style="medium">
        <color rgb="FF263979"/>
      </bottom>
      <diagonal/>
    </border>
    <border>
      <left/>
      <right style="medium">
        <color rgb="FF263979"/>
      </right>
      <top/>
      <bottom style="medium">
        <color rgb="FF263979"/>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theme="1"/>
      </left>
      <right/>
      <top style="thin">
        <color theme="1"/>
      </top>
      <bottom/>
      <diagonal/>
    </border>
    <border>
      <left/>
      <right style="thin">
        <color theme="1"/>
      </right>
      <top style="thin">
        <color theme="1"/>
      </top>
      <bottom style="thin">
        <color theme="1"/>
      </bottom>
      <diagonal/>
    </border>
    <border>
      <left/>
      <right style="thin">
        <color theme="1"/>
      </right>
      <top style="thin">
        <color theme="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theme="1"/>
      </bottom>
      <diagonal/>
    </border>
    <border>
      <left style="medium">
        <color indexed="64"/>
      </left>
      <right style="medium">
        <color indexed="64"/>
      </right>
      <top style="thin">
        <color theme="1"/>
      </top>
      <bottom style="thin">
        <color theme="1"/>
      </bottom>
      <diagonal/>
    </border>
    <border>
      <left/>
      <right/>
      <top style="thin">
        <color theme="1"/>
      </top>
      <bottom style="thin">
        <color theme="1"/>
      </bottom>
      <diagonal/>
    </border>
    <border>
      <left/>
      <right/>
      <top/>
      <bottom style="thin">
        <color indexed="64"/>
      </bottom>
      <diagonal/>
    </border>
    <border>
      <left style="medium">
        <color indexed="64"/>
      </left>
      <right style="medium">
        <color indexed="64"/>
      </right>
      <top style="thin">
        <color theme="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2">
    <xf numFmtId="0" fontId="0" fillId="0" borderId="0"/>
    <xf numFmtId="43" fontId="1" fillId="0" borderId="0" applyFont="0" applyFill="0" applyBorder="0" applyAlignment="0" applyProtection="0"/>
  </cellStyleXfs>
  <cellXfs count="197">
    <xf numFmtId="0" fontId="0" fillId="0" borderId="0" xfId="0"/>
    <xf numFmtId="0" fontId="0" fillId="0" borderId="0" xfId="0" applyAlignment="1">
      <alignment wrapText="1"/>
    </xf>
    <xf numFmtId="0" fontId="2" fillId="0" borderId="0" xfId="0" applyFont="1"/>
    <xf numFmtId="0" fontId="0" fillId="0" borderId="0" xfId="0" applyAlignment="1">
      <alignment horizontal="left" vertical="top" wrapText="1"/>
    </xf>
    <xf numFmtId="0" fontId="3" fillId="3" borderId="1" xfId="0" quotePrefix="1" applyFont="1" applyFill="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0" fillId="0" borderId="7" xfId="0" applyBorder="1" applyAlignment="1">
      <alignment horizontal="left" vertical="top" wrapText="1"/>
    </xf>
    <xf numFmtId="0" fontId="0" fillId="3" borderId="4" xfId="0" applyFill="1" applyBorder="1" applyAlignment="1">
      <alignment horizontal="left" vertical="top" wrapText="1"/>
    </xf>
    <xf numFmtId="0" fontId="3" fillId="3" borderId="5" xfId="0" quotePrefix="1" applyFont="1" applyFill="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vertical="top"/>
    </xf>
    <xf numFmtId="0" fontId="0" fillId="0" borderId="5" xfId="0" applyBorder="1" applyAlignment="1">
      <alignment horizontal="left" vertical="top" wrapText="1"/>
    </xf>
    <xf numFmtId="0" fontId="0" fillId="0" borderId="6" xfId="0" applyBorder="1" applyAlignment="1">
      <alignment horizontal="left" vertical="top" wrapText="1"/>
    </xf>
    <xf numFmtId="0" fontId="4" fillId="0" borderId="11" xfId="0" applyFont="1" applyBorder="1" applyAlignment="1">
      <alignment horizontal="left" vertical="top" wrapText="1"/>
    </xf>
    <xf numFmtId="0" fontId="0" fillId="3" borderId="12" xfId="0" applyFill="1" applyBorder="1" applyAlignment="1">
      <alignment horizontal="left" vertical="top" wrapText="1"/>
    </xf>
    <xf numFmtId="0" fontId="3" fillId="3" borderId="3" xfId="0" quotePrefix="1" applyFont="1" applyFill="1" applyBorder="1" applyAlignment="1">
      <alignment horizontal="left" vertical="top" wrapText="1"/>
    </xf>
    <xf numFmtId="0" fontId="3" fillId="3" borderId="13" xfId="0" quotePrefix="1" applyFont="1" applyFill="1" applyBorder="1" applyAlignment="1">
      <alignment horizontal="left" vertical="top" wrapText="1"/>
    </xf>
    <xf numFmtId="0" fontId="5" fillId="2" borderId="8"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2" borderId="9" xfId="0" applyFont="1" applyFill="1" applyBorder="1" applyAlignment="1">
      <alignment horizontal="center" vertical="top" wrapText="1"/>
    </xf>
    <xf numFmtId="0" fontId="0" fillId="0" borderId="0" xfId="0" applyAlignment="1">
      <alignment horizontal="left" vertical="top"/>
    </xf>
    <xf numFmtId="0" fontId="0" fillId="4" borderId="1" xfId="0" applyFill="1" applyBorder="1" applyAlignment="1">
      <alignment horizontal="center" vertical="center" wrapText="1"/>
    </xf>
    <xf numFmtId="0" fontId="0" fillId="0" borderId="1" xfId="0" applyBorder="1" applyAlignment="1">
      <alignment wrapText="1"/>
    </xf>
    <xf numFmtId="0" fontId="0" fillId="0" borderId="22" xfId="0" applyBorder="1" applyAlignment="1">
      <alignment wrapText="1"/>
    </xf>
    <xf numFmtId="0" fontId="0" fillId="0" borderId="30" xfId="0" applyBorder="1" applyAlignment="1">
      <alignment wrapText="1"/>
    </xf>
    <xf numFmtId="0" fontId="0" fillId="0" borderId="1" xfId="0" applyBorder="1"/>
    <xf numFmtId="0" fontId="0" fillId="4" borderId="31" xfId="0" applyFill="1" applyBorder="1" applyAlignment="1">
      <alignment horizontal="center" vertical="center" wrapText="1"/>
    </xf>
    <xf numFmtId="0" fontId="0" fillId="0" borderId="31" xfId="0" applyBorder="1"/>
    <xf numFmtId="0" fontId="6" fillId="0" borderId="0" xfId="0" applyFont="1" applyAlignment="1">
      <alignment horizontal="right" readingOrder="2"/>
    </xf>
    <xf numFmtId="0" fontId="7" fillId="0" borderId="0" xfId="0" applyFont="1" applyAlignment="1">
      <alignment horizontal="right" readingOrder="2"/>
    </xf>
    <xf numFmtId="0" fontId="6" fillId="0" borderId="14" xfId="0" applyFont="1" applyBorder="1" applyAlignment="1">
      <alignment horizontal="right" readingOrder="2"/>
    </xf>
    <xf numFmtId="0" fontId="6" fillId="0" borderId="15" xfId="0" applyFont="1" applyBorder="1" applyAlignment="1">
      <alignment horizontal="right" readingOrder="2"/>
    </xf>
    <xf numFmtId="0" fontId="7" fillId="0" borderId="15" xfId="0" applyFont="1" applyBorder="1" applyAlignment="1">
      <alignment horizontal="right" readingOrder="2"/>
    </xf>
    <xf numFmtId="0" fontId="6" fillId="0" borderId="16" xfId="0" applyFont="1" applyBorder="1" applyAlignment="1">
      <alignment horizontal="right" readingOrder="2"/>
    </xf>
    <xf numFmtId="0" fontId="6" fillId="0" borderId="17" xfId="0" applyFont="1" applyBorder="1" applyAlignment="1">
      <alignment horizontal="right" vertical="top" readingOrder="2"/>
    </xf>
    <xf numFmtId="0" fontId="6" fillId="0" borderId="0" xfId="0" applyFont="1" applyAlignment="1">
      <alignment horizontal="right" vertical="top" readingOrder="2"/>
    </xf>
    <xf numFmtId="0" fontId="7" fillId="0" borderId="0" xfId="0" applyFont="1" applyAlignment="1">
      <alignment horizontal="right" vertical="top" readingOrder="2"/>
    </xf>
    <xf numFmtId="0" fontId="6" fillId="0" borderId="18" xfId="0" applyFont="1" applyBorder="1" applyAlignment="1">
      <alignment horizontal="right" vertical="top" readingOrder="2"/>
    </xf>
    <xf numFmtId="0" fontId="6" fillId="0" borderId="0" xfId="0" applyFont="1" applyAlignment="1">
      <alignment horizontal="right" vertical="top" wrapText="1" readingOrder="2"/>
    </xf>
    <xf numFmtId="0" fontId="6" fillId="0" borderId="17" xfId="0" applyFont="1" applyBorder="1" applyAlignment="1">
      <alignment horizontal="right" readingOrder="2"/>
    </xf>
    <xf numFmtId="0" fontId="6" fillId="0" borderId="18" xfId="0" applyFont="1" applyBorder="1" applyAlignment="1">
      <alignment horizontal="right" readingOrder="2"/>
    </xf>
    <xf numFmtId="0" fontId="6" fillId="0" borderId="19" xfId="0" applyFont="1" applyBorder="1" applyAlignment="1">
      <alignment horizontal="right" readingOrder="2"/>
    </xf>
    <xf numFmtId="0" fontId="6" fillId="0" borderId="20" xfId="0" applyFont="1" applyBorder="1" applyAlignment="1">
      <alignment horizontal="right" readingOrder="2"/>
    </xf>
    <xf numFmtId="0" fontId="7" fillId="0" borderId="20" xfId="0" applyFont="1" applyBorder="1" applyAlignment="1">
      <alignment horizontal="right" readingOrder="2"/>
    </xf>
    <xf numFmtId="0" fontId="6" fillId="0" borderId="21" xfId="0" applyFont="1" applyBorder="1" applyAlignment="1">
      <alignment horizontal="right" readingOrder="2"/>
    </xf>
    <xf numFmtId="0" fontId="6" fillId="0" borderId="0" xfId="0" applyFont="1" applyAlignment="1">
      <alignment horizontal="right" wrapText="1" readingOrder="2"/>
    </xf>
    <xf numFmtId="0" fontId="6" fillId="0" borderId="0" xfId="0" applyFont="1" applyAlignment="1">
      <alignment horizontal="right" vertical="center" wrapText="1" readingOrder="2"/>
    </xf>
    <xf numFmtId="0" fontId="12" fillId="0" borderId="0" xfId="0" applyFont="1" applyAlignment="1">
      <alignment horizontal="right" vertical="top" wrapText="1" readingOrder="2"/>
    </xf>
    <xf numFmtId="0" fontId="6" fillId="0" borderId="20" xfId="0" applyFont="1" applyBorder="1" applyAlignment="1">
      <alignment horizontal="right" wrapText="1" readingOrder="2"/>
    </xf>
    <xf numFmtId="0" fontId="6" fillId="9" borderId="23" xfId="0" applyFont="1" applyFill="1" applyBorder="1" applyAlignment="1">
      <alignment horizontal="center" vertical="center" wrapText="1" readingOrder="2"/>
    </xf>
    <xf numFmtId="0" fontId="6" fillId="6" borderId="23" xfId="0" applyFont="1" applyFill="1" applyBorder="1" applyAlignment="1" applyProtection="1">
      <alignment vertical="center" wrapText="1"/>
      <protection locked="0"/>
    </xf>
    <xf numFmtId="17" fontId="6" fillId="6" borderId="23" xfId="0" applyNumberFormat="1" applyFont="1" applyFill="1" applyBorder="1" applyAlignment="1" applyProtection="1">
      <alignment vertical="center" wrapText="1"/>
      <protection locked="0"/>
    </xf>
    <xf numFmtId="165" fontId="6" fillId="6" borderId="23" xfId="0" applyNumberFormat="1" applyFont="1" applyFill="1" applyBorder="1" applyAlignment="1" applyProtection="1">
      <alignment vertical="center" wrapText="1"/>
      <protection locked="0"/>
    </xf>
    <xf numFmtId="14" fontId="6" fillId="6" borderId="23" xfId="0" applyNumberFormat="1" applyFont="1" applyFill="1" applyBorder="1" applyAlignment="1" applyProtection="1">
      <alignment vertical="center" wrapText="1"/>
      <protection locked="0"/>
    </xf>
    <xf numFmtId="0" fontId="6" fillId="6" borderId="23" xfId="0" applyFont="1" applyFill="1" applyBorder="1" applyAlignment="1" applyProtection="1">
      <alignment horizontal="right" vertical="center" wrapText="1"/>
      <protection locked="0"/>
    </xf>
    <xf numFmtId="168" fontId="6" fillId="6" borderId="23" xfId="0" applyNumberFormat="1" applyFont="1" applyFill="1" applyBorder="1" applyAlignment="1" applyProtection="1">
      <alignment vertical="center" wrapText="1"/>
      <protection locked="0"/>
    </xf>
    <xf numFmtId="0" fontId="6" fillId="6" borderId="23" xfId="0" applyFont="1" applyFill="1" applyBorder="1" applyAlignment="1" applyProtection="1">
      <alignment horizontal="left" vertical="top" wrapText="1"/>
      <protection locked="0"/>
    </xf>
    <xf numFmtId="0" fontId="6" fillId="9" borderId="23" xfId="0" applyFont="1" applyFill="1" applyBorder="1" applyAlignment="1">
      <alignment horizontal="right" vertical="center" wrapText="1" readingOrder="2"/>
    </xf>
    <xf numFmtId="0" fontId="6" fillId="9" borderId="1" xfId="0" applyFont="1" applyFill="1" applyBorder="1" applyAlignment="1">
      <alignment horizontal="right" vertical="center" wrapText="1" readingOrder="2"/>
    </xf>
    <xf numFmtId="0" fontId="12" fillId="5" borderId="23" xfId="0" applyFont="1" applyFill="1" applyBorder="1" applyAlignment="1">
      <alignment horizontal="right" vertical="center" wrapText="1" readingOrder="2"/>
    </xf>
    <xf numFmtId="0" fontId="12" fillId="0" borderId="23" xfId="0" applyFont="1" applyBorder="1" applyAlignment="1">
      <alignment horizontal="right" vertical="center" wrapText="1" readingOrder="2"/>
    </xf>
    <xf numFmtId="0" fontId="12" fillId="7" borderId="23" xfId="0" applyFont="1" applyFill="1" applyBorder="1" applyAlignment="1">
      <alignment horizontal="right" vertical="center" wrapText="1" readingOrder="2"/>
    </xf>
    <xf numFmtId="0" fontId="12" fillId="8" borderId="23" xfId="0" applyFont="1" applyFill="1" applyBorder="1" applyAlignment="1">
      <alignment horizontal="right" vertical="center" wrapText="1" readingOrder="2"/>
    </xf>
    <xf numFmtId="0" fontId="16" fillId="0" borderId="0" xfId="0" applyFont="1" applyAlignment="1">
      <alignment horizontal="right" readingOrder="2"/>
    </xf>
    <xf numFmtId="0" fontId="6" fillId="9" borderId="23" xfId="0" applyFont="1" applyFill="1" applyBorder="1" applyAlignment="1">
      <alignment horizontal="right" vertical="center" wrapText="1"/>
    </xf>
    <xf numFmtId="0" fontId="12" fillId="0" borderId="0" xfId="0" applyFont="1" applyAlignment="1">
      <alignment horizontal="right" vertical="center" wrapText="1" readingOrder="2"/>
    </xf>
    <xf numFmtId="0" fontId="12" fillId="10" borderId="26" xfId="0" applyFont="1" applyFill="1" applyBorder="1" applyAlignment="1">
      <alignment horizontal="right" vertical="center" wrapText="1" readingOrder="2"/>
    </xf>
    <xf numFmtId="0" fontId="14" fillId="10" borderId="27" xfId="0" applyFont="1" applyFill="1" applyBorder="1" applyAlignment="1">
      <alignment vertical="center" wrapText="1" readingOrder="2"/>
    </xf>
    <xf numFmtId="0" fontId="12" fillId="10" borderId="28" xfId="0" applyFont="1" applyFill="1" applyBorder="1" applyAlignment="1">
      <alignment horizontal="right" vertical="center" wrapText="1" readingOrder="2"/>
    </xf>
    <xf numFmtId="0" fontId="14" fillId="10" borderId="29" xfId="0" applyFont="1" applyFill="1" applyBorder="1" applyAlignment="1">
      <alignment vertical="center" wrapText="1" readingOrder="2"/>
    </xf>
    <xf numFmtId="0" fontId="6" fillId="0" borderId="0" xfId="0" applyFont="1"/>
    <xf numFmtId="0" fontId="6" fillId="0" borderId="0" xfId="0" applyFont="1" applyAlignment="1">
      <alignment horizontal="right" wrapText="1"/>
    </xf>
    <xf numFmtId="0" fontId="6" fillId="0" borderId="0" xfId="0" applyFont="1" applyAlignment="1">
      <alignment wrapText="1"/>
    </xf>
    <xf numFmtId="0" fontId="6" fillId="0" borderId="14" xfId="0" applyFont="1" applyBorder="1"/>
    <xf numFmtId="0" fontId="6" fillId="0" borderId="15" xfId="0" applyFont="1" applyBorder="1" applyAlignment="1">
      <alignment horizontal="right" wrapText="1"/>
    </xf>
    <xf numFmtId="0" fontId="6" fillId="0" borderId="15" xfId="0" applyFont="1" applyBorder="1" applyAlignment="1">
      <alignment wrapText="1"/>
    </xf>
    <xf numFmtId="0" fontId="6" fillId="0" borderId="16" xfId="0" applyFont="1" applyBorder="1"/>
    <xf numFmtId="0" fontId="6" fillId="0" borderId="17" xfId="0" applyFont="1" applyBorder="1"/>
    <xf numFmtId="0" fontId="6" fillId="0" borderId="18" xfId="0" applyFont="1" applyBorder="1"/>
    <xf numFmtId="0" fontId="6" fillId="0" borderId="19" xfId="0" applyFont="1" applyBorder="1"/>
    <xf numFmtId="0" fontId="6" fillId="0" borderId="20" xfId="0" applyFont="1" applyBorder="1" applyAlignment="1">
      <alignment wrapText="1"/>
    </xf>
    <xf numFmtId="0" fontId="6" fillId="0" borderId="21" xfId="0" applyFont="1" applyBorder="1"/>
    <xf numFmtId="0" fontId="9" fillId="7" borderId="23" xfId="0" applyFont="1" applyFill="1" applyBorder="1" applyAlignment="1">
      <alignment horizontal="right" vertical="center" wrapText="1" readingOrder="2"/>
    </xf>
    <xf numFmtId="0" fontId="11" fillId="7" borderId="23" xfId="0" applyFont="1" applyFill="1" applyBorder="1" applyAlignment="1">
      <alignment horizontal="right" vertical="center" wrapText="1" readingOrder="2"/>
    </xf>
    <xf numFmtId="0" fontId="17" fillId="9" borderId="23"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7" fillId="0" borderId="0" xfId="0" applyFont="1" applyAlignment="1">
      <alignment horizontal="center" vertical="center" wrapText="1"/>
    </xf>
    <xf numFmtId="0" fontId="6" fillId="0" borderId="18" xfId="0" applyFont="1" applyBorder="1" applyAlignment="1">
      <alignment horizontal="center" vertical="center" wrapText="1"/>
    </xf>
    <xf numFmtId="167" fontId="6" fillId="9" borderId="33" xfId="1" applyNumberFormat="1" applyFont="1" applyFill="1" applyBorder="1" applyAlignment="1" applyProtection="1">
      <alignment horizontal="center"/>
    </xf>
    <xf numFmtId="167" fontId="6" fillId="0" borderId="0" xfId="1" applyNumberFormat="1" applyFont="1" applyFill="1" applyBorder="1" applyAlignment="1" applyProtection="1">
      <alignment horizontal="center"/>
    </xf>
    <xf numFmtId="166" fontId="6" fillId="0" borderId="0" xfId="1" applyNumberFormat="1" applyFont="1" applyFill="1" applyBorder="1" applyAlignment="1" applyProtection="1">
      <alignment horizontal="center"/>
    </xf>
    <xf numFmtId="166" fontId="6" fillId="0" borderId="18" xfId="1" applyNumberFormat="1" applyFont="1" applyFill="1" applyBorder="1" applyAlignment="1" applyProtection="1">
      <alignment horizontal="center"/>
    </xf>
    <xf numFmtId="0" fontId="6" fillId="2" borderId="37" xfId="0" applyFont="1" applyFill="1" applyBorder="1" applyAlignment="1">
      <alignment horizontal="center"/>
    </xf>
    <xf numFmtId="0" fontId="17" fillId="9" borderId="38" xfId="0" applyFont="1" applyFill="1" applyBorder="1" applyAlignment="1">
      <alignment horizontal="center" vertical="center" wrapText="1"/>
    </xf>
    <xf numFmtId="0" fontId="18" fillId="10" borderId="23"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8" fillId="10" borderId="39" xfId="0" applyFont="1" applyFill="1" applyBorder="1" applyAlignment="1">
      <alignment horizontal="center" vertical="center" wrapText="1"/>
    </xf>
    <xf numFmtId="0" fontId="18" fillId="10" borderId="35" xfId="0" applyFont="1" applyFill="1" applyBorder="1" applyAlignment="1">
      <alignment horizontal="center" vertical="center" wrapText="1"/>
    </xf>
    <xf numFmtId="167" fontId="6" fillId="9" borderId="1" xfId="0" applyNumberFormat="1" applyFont="1" applyFill="1" applyBorder="1" applyAlignment="1">
      <alignment horizontal="center" wrapText="1"/>
    </xf>
    <xf numFmtId="167" fontId="6" fillId="6" borderId="23" xfId="1" applyNumberFormat="1" applyFont="1" applyFill="1" applyBorder="1" applyAlignment="1" applyProtection="1">
      <alignment horizontal="center"/>
      <protection locked="0"/>
    </xf>
    <xf numFmtId="0" fontId="6" fillId="3" borderId="23" xfId="0" applyFont="1" applyFill="1" applyBorder="1" applyAlignment="1" applyProtection="1">
      <alignment horizontal="center" vertical="center" wrapText="1"/>
      <protection locked="0"/>
    </xf>
    <xf numFmtId="0" fontId="6" fillId="3" borderId="32"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12" fillId="10" borderId="0" xfId="0" applyFont="1" applyFill="1" applyAlignment="1">
      <alignment horizontal="right" vertical="center" wrapText="1" readingOrder="2"/>
    </xf>
    <xf numFmtId="0" fontId="12" fillId="10" borderId="41" xfId="0" applyFont="1" applyFill="1" applyBorder="1" applyAlignment="1">
      <alignment horizontal="right" vertical="center" wrapText="1" readingOrder="2"/>
    </xf>
    <xf numFmtId="0" fontId="6" fillId="0" borderId="0" xfId="0" applyFont="1" applyAlignment="1">
      <alignment horizontal="center" readingOrder="2"/>
    </xf>
    <xf numFmtId="0" fontId="9" fillId="7" borderId="1" xfId="0" applyFont="1" applyFill="1" applyBorder="1" applyAlignment="1">
      <alignment horizontal="center" vertical="center" wrapText="1" readingOrder="2"/>
    </xf>
    <xf numFmtId="0" fontId="8" fillId="3" borderId="23"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center" vertical="top" wrapText="1"/>
      <protection locked="0"/>
    </xf>
    <xf numFmtId="167" fontId="8" fillId="6" borderId="23" xfId="0" applyNumberFormat="1" applyFont="1" applyFill="1" applyBorder="1" applyAlignment="1" applyProtection="1">
      <alignment horizontal="center" vertical="top" wrapText="1"/>
      <protection locked="0"/>
    </xf>
    <xf numFmtId="1" fontId="8" fillId="6" borderId="33" xfId="0" applyNumberFormat="1" applyFont="1" applyFill="1" applyBorder="1" applyAlignment="1" applyProtection="1">
      <alignment horizontal="center" vertical="top" wrapText="1"/>
      <protection locked="0"/>
    </xf>
    <xf numFmtId="1" fontId="8" fillId="6" borderId="39" xfId="0" applyNumberFormat="1" applyFont="1" applyFill="1" applyBorder="1" applyAlignment="1" applyProtection="1">
      <alignment horizontal="center" vertical="top" wrapText="1"/>
      <protection locked="0"/>
    </xf>
    <xf numFmtId="1" fontId="8" fillId="6" borderId="35" xfId="0" applyNumberFormat="1" applyFont="1" applyFill="1" applyBorder="1" applyAlignment="1" applyProtection="1">
      <alignment horizontal="center" vertical="top" wrapText="1"/>
      <protection locked="0"/>
    </xf>
    <xf numFmtId="167" fontId="8" fillId="9" borderId="23" xfId="0" applyNumberFormat="1" applyFont="1" applyFill="1" applyBorder="1" applyAlignment="1">
      <alignment horizontal="center" wrapText="1"/>
    </xf>
    <xf numFmtId="0" fontId="12" fillId="12" borderId="23" xfId="0" applyFont="1" applyFill="1" applyBorder="1" applyAlignment="1">
      <alignment horizontal="right" vertical="center" wrapText="1" readingOrder="2"/>
    </xf>
    <xf numFmtId="166" fontId="6" fillId="11" borderId="1" xfId="1" applyNumberFormat="1" applyFont="1" applyFill="1" applyBorder="1" applyAlignment="1" applyProtection="1">
      <alignment horizontal="center"/>
      <protection locked="0"/>
    </xf>
    <xf numFmtId="0" fontId="6" fillId="0" borderId="1" xfId="0" applyFont="1" applyBorder="1"/>
    <xf numFmtId="0" fontId="19" fillId="0" borderId="0" xfId="0" applyFont="1"/>
    <xf numFmtId="0" fontId="19" fillId="0" borderId="0" xfId="0" applyFont="1" applyAlignment="1">
      <alignment horizontal="right" vertical="center" readingOrder="2"/>
    </xf>
    <xf numFmtId="0" fontId="6" fillId="0" borderId="1" xfId="0" applyFont="1" applyBorder="1" applyAlignment="1">
      <alignment horizontal="center"/>
    </xf>
    <xf numFmtId="0" fontId="17" fillId="9" borderId="33" xfId="0" applyFont="1" applyFill="1" applyBorder="1" applyAlignment="1">
      <alignment horizontal="center" vertical="center" wrapText="1"/>
    </xf>
    <xf numFmtId="0" fontId="17" fillId="9" borderId="35" xfId="0" applyFont="1" applyFill="1" applyBorder="1" applyAlignment="1">
      <alignment horizontal="center" vertical="center" wrapText="1"/>
    </xf>
    <xf numFmtId="0" fontId="6" fillId="0" borderId="0" xfId="0" applyFont="1" applyAlignment="1">
      <alignment horizontal="center"/>
    </xf>
    <xf numFmtId="0" fontId="7" fillId="0" borderId="0" xfId="0" applyFont="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7" fillId="0" borderId="15"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0" fontId="8" fillId="0" borderId="0" xfId="0" applyFont="1" applyAlignment="1">
      <alignment horizontal="center"/>
    </xf>
    <xf numFmtId="0" fontId="8" fillId="0" borderId="17" xfId="0" applyFont="1" applyBorder="1" applyAlignment="1">
      <alignment horizontal="center"/>
    </xf>
    <xf numFmtId="0" fontId="18" fillId="0" borderId="0" xfId="0" applyFont="1" applyAlignment="1">
      <alignment horizontal="center"/>
    </xf>
    <xf numFmtId="0" fontId="8" fillId="0" borderId="18" xfId="0" applyFont="1" applyBorder="1" applyAlignment="1">
      <alignment horizontal="center"/>
    </xf>
    <xf numFmtId="0" fontId="8" fillId="11" borderId="23" xfId="0" applyFont="1" applyFill="1" applyBorder="1" applyAlignment="1" applyProtection="1">
      <alignment horizontal="center" wrapText="1"/>
      <protection locked="0"/>
    </xf>
    <xf numFmtId="0" fontId="6" fillId="6" borderId="23" xfId="0" applyFont="1" applyFill="1" applyBorder="1" applyAlignment="1" applyProtection="1">
      <alignment horizontal="center" vertical="top" wrapText="1"/>
      <protection locked="0"/>
    </xf>
    <xf numFmtId="167" fontId="6" fillId="6" borderId="23" xfId="0" applyNumberFormat="1" applyFont="1" applyFill="1" applyBorder="1" applyAlignment="1" applyProtection="1">
      <alignment horizontal="center" vertical="top" wrapText="1"/>
      <protection locked="0"/>
    </xf>
    <xf numFmtId="1" fontId="6" fillId="6" borderId="33" xfId="0" applyNumberFormat="1" applyFont="1" applyFill="1" applyBorder="1" applyAlignment="1" applyProtection="1">
      <alignment horizontal="center" vertical="top" wrapText="1"/>
      <protection locked="0"/>
    </xf>
    <xf numFmtId="1" fontId="6" fillId="6" borderId="39" xfId="0" applyNumberFormat="1" applyFont="1" applyFill="1" applyBorder="1" applyAlignment="1" applyProtection="1">
      <alignment horizontal="center" vertical="top" wrapText="1"/>
      <protection locked="0"/>
    </xf>
    <xf numFmtId="1" fontId="6" fillId="6" borderId="35" xfId="0" applyNumberFormat="1" applyFont="1" applyFill="1" applyBorder="1" applyAlignment="1" applyProtection="1">
      <alignment horizontal="center" vertical="top" wrapText="1"/>
      <protection locked="0"/>
    </xf>
    <xf numFmtId="0" fontId="6" fillId="11" borderId="23" xfId="0" applyFont="1" applyFill="1" applyBorder="1" applyAlignment="1" applyProtection="1">
      <alignment horizontal="center" wrapText="1"/>
      <protection locked="0"/>
    </xf>
    <xf numFmtId="0" fontId="6" fillId="6" borderId="32" xfId="0" applyFont="1" applyFill="1" applyBorder="1" applyAlignment="1" applyProtection="1">
      <alignment horizontal="center" vertical="top" wrapText="1"/>
      <protection locked="0"/>
    </xf>
    <xf numFmtId="167" fontId="6" fillId="6" borderId="32" xfId="0" applyNumberFormat="1" applyFont="1" applyFill="1" applyBorder="1" applyAlignment="1" applyProtection="1">
      <alignment horizontal="center" vertical="top" wrapText="1"/>
      <protection locked="0"/>
    </xf>
    <xf numFmtId="1" fontId="6" fillId="6" borderId="34" xfId="0" applyNumberFormat="1" applyFont="1" applyFill="1" applyBorder="1" applyAlignment="1" applyProtection="1">
      <alignment horizontal="center" vertical="top" wrapText="1"/>
      <protection locked="0"/>
    </xf>
    <xf numFmtId="1" fontId="6" fillId="6" borderId="42" xfId="0" applyNumberFormat="1" applyFont="1" applyFill="1" applyBorder="1" applyAlignment="1" applyProtection="1">
      <alignment horizontal="center" vertical="top" wrapText="1"/>
      <protection locked="0"/>
    </xf>
    <xf numFmtId="1" fontId="6" fillId="6" borderId="36" xfId="0" applyNumberFormat="1" applyFont="1" applyFill="1" applyBorder="1" applyAlignment="1" applyProtection="1">
      <alignment horizontal="center" vertical="top" wrapText="1"/>
      <protection locked="0"/>
    </xf>
    <xf numFmtId="0" fontId="6" fillId="6" borderId="1" xfId="0" applyFont="1" applyFill="1" applyBorder="1" applyAlignment="1" applyProtection="1">
      <alignment horizontal="center" vertical="top" wrapText="1"/>
      <protection locked="0"/>
    </xf>
    <xf numFmtId="167" fontId="6" fillId="6" borderId="1" xfId="0" applyNumberFormat="1" applyFont="1" applyFill="1" applyBorder="1" applyAlignment="1" applyProtection="1">
      <alignment horizontal="center" vertical="top" wrapText="1"/>
      <protection locked="0"/>
    </xf>
    <xf numFmtId="1" fontId="6" fillId="6" borderId="1" xfId="0" applyNumberFormat="1" applyFont="1" applyFill="1" applyBorder="1" applyAlignment="1" applyProtection="1">
      <alignment horizontal="center" vertical="top" wrapText="1"/>
      <protection locked="0"/>
    </xf>
    <xf numFmtId="0" fontId="17" fillId="0" borderId="1" xfId="0" applyFont="1" applyBorder="1" applyAlignment="1">
      <alignment horizontal="center" wrapText="1"/>
    </xf>
    <xf numFmtId="0" fontId="6" fillId="0" borderId="0" xfId="0" applyFont="1" applyAlignment="1">
      <alignment horizontal="center" wrapText="1"/>
    </xf>
    <xf numFmtId="0" fontId="6" fillId="0" borderId="19" xfId="0" applyFont="1" applyBorder="1" applyAlignment="1">
      <alignment horizontal="center"/>
    </xf>
    <xf numFmtId="0" fontId="6" fillId="0" borderId="20" xfId="0" applyFont="1" applyBorder="1" applyAlignment="1">
      <alignment horizontal="center"/>
    </xf>
    <xf numFmtId="0" fontId="7" fillId="0" borderId="20" xfId="0" applyFont="1" applyBorder="1" applyAlignment="1">
      <alignment horizontal="center"/>
    </xf>
    <xf numFmtId="0" fontId="6" fillId="0" borderId="21" xfId="0" applyFont="1" applyBorder="1" applyAlignment="1">
      <alignment horizontal="center"/>
    </xf>
    <xf numFmtId="0" fontId="14" fillId="7" borderId="23" xfId="0" applyFont="1" applyFill="1" applyBorder="1" applyAlignment="1">
      <alignment horizontal="right" vertical="center" wrapText="1" readingOrder="2"/>
    </xf>
    <xf numFmtId="0" fontId="12" fillId="10" borderId="24" xfId="0" applyFont="1" applyFill="1" applyBorder="1" applyAlignment="1">
      <alignment horizontal="right" vertical="center" wrapText="1" readingOrder="2"/>
    </xf>
    <xf numFmtId="0" fontId="12" fillId="10" borderId="30" xfId="0" applyFont="1" applyFill="1" applyBorder="1" applyAlignment="1">
      <alignment horizontal="right" vertical="center" wrapText="1" readingOrder="2"/>
    </xf>
    <xf numFmtId="0" fontId="12" fillId="10" borderId="25" xfId="0" applyFont="1" applyFill="1" applyBorder="1" applyAlignment="1">
      <alignment horizontal="right" vertical="center" wrapText="1" readingOrder="2"/>
    </xf>
    <xf numFmtId="0" fontId="13" fillId="0" borderId="0" xfId="0" applyFont="1" applyAlignment="1">
      <alignment horizontal="right" wrapText="1" readingOrder="2"/>
    </xf>
    <xf numFmtId="0" fontId="6" fillId="9" borderId="32" xfId="0" applyFont="1" applyFill="1" applyBorder="1" applyAlignment="1">
      <alignment horizontal="center" vertical="center" wrapText="1" readingOrder="2"/>
    </xf>
    <xf numFmtId="0" fontId="6" fillId="9" borderId="45" xfId="0" applyFont="1" applyFill="1" applyBorder="1" applyAlignment="1">
      <alignment horizontal="center" vertical="center" wrapText="1" readingOrder="2"/>
    </xf>
    <xf numFmtId="0" fontId="6" fillId="9" borderId="46" xfId="0" applyFont="1" applyFill="1" applyBorder="1" applyAlignment="1">
      <alignment horizontal="center" vertical="center" wrapText="1" readingOrder="2"/>
    </xf>
    <xf numFmtId="0" fontId="9" fillId="7" borderId="32" xfId="0" applyFont="1" applyFill="1" applyBorder="1" applyAlignment="1">
      <alignment horizontal="center" vertical="center" wrapText="1" readingOrder="2"/>
    </xf>
    <xf numFmtId="0" fontId="9" fillId="7" borderId="45" xfId="0" applyFont="1" applyFill="1" applyBorder="1" applyAlignment="1">
      <alignment horizontal="center" vertical="center" wrapText="1" readingOrder="2"/>
    </xf>
    <xf numFmtId="0" fontId="9" fillId="7" borderId="46" xfId="0" applyFont="1" applyFill="1" applyBorder="1" applyAlignment="1">
      <alignment horizontal="center" vertical="center" wrapText="1" readingOrder="2"/>
    </xf>
    <xf numFmtId="0" fontId="12" fillId="6" borderId="33" xfId="0" quotePrefix="1" applyFont="1" applyFill="1" applyBorder="1" applyAlignment="1" applyProtection="1">
      <alignment horizontal="center" vertical="top" wrapText="1" readingOrder="2"/>
      <protection locked="0"/>
    </xf>
    <xf numFmtId="0" fontId="12" fillId="6" borderId="40" xfId="0" quotePrefix="1" applyFont="1" applyFill="1" applyBorder="1" applyAlignment="1" applyProtection="1">
      <alignment horizontal="center" vertical="top" wrapText="1" readingOrder="2"/>
      <protection locked="0"/>
    </xf>
    <xf numFmtId="0" fontId="12" fillId="6" borderId="35" xfId="0" quotePrefix="1" applyFont="1" applyFill="1" applyBorder="1" applyAlignment="1" applyProtection="1">
      <alignment horizontal="center" vertical="top" wrapText="1" readingOrder="2"/>
      <protection locked="0"/>
    </xf>
    <xf numFmtId="0" fontId="12" fillId="6" borderId="23" xfId="0" quotePrefix="1" applyFont="1" applyFill="1" applyBorder="1" applyAlignment="1" applyProtection="1">
      <alignment horizontal="right" vertical="center" wrapText="1" readingOrder="2"/>
      <protection locked="0"/>
    </xf>
    <xf numFmtId="164" fontId="6" fillId="9" borderId="23" xfId="0" applyNumberFormat="1" applyFont="1" applyFill="1" applyBorder="1" applyAlignment="1">
      <alignment horizontal="right" vertical="center" wrapText="1" readingOrder="2"/>
    </xf>
    <xf numFmtId="0" fontId="8" fillId="6" borderId="23" xfId="0" applyFont="1" applyFill="1" applyBorder="1" applyAlignment="1" applyProtection="1">
      <alignment horizontal="right" vertical="center" wrapText="1" readingOrder="2"/>
      <protection locked="0"/>
    </xf>
    <xf numFmtId="0" fontId="12" fillId="6" borderId="23" xfId="0" applyFont="1" applyFill="1" applyBorder="1" applyAlignment="1" applyProtection="1">
      <alignment horizontal="right" vertical="center" wrapText="1" readingOrder="2"/>
      <protection locked="0"/>
    </xf>
    <xf numFmtId="0" fontId="6" fillId="6" borderId="23" xfId="0" applyFont="1" applyFill="1" applyBorder="1" applyAlignment="1" applyProtection="1">
      <alignment horizontal="right" vertical="top" wrapText="1" readingOrder="2"/>
      <protection locked="0"/>
    </xf>
    <xf numFmtId="0" fontId="9" fillId="7" borderId="22" xfId="0" applyFont="1" applyFill="1" applyBorder="1" applyAlignment="1">
      <alignment horizontal="center" vertical="center" wrapText="1" readingOrder="2"/>
    </xf>
    <xf numFmtId="0" fontId="9" fillId="7" borderId="2" xfId="0" applyFont="1" applyFill="1" applyBorder="1" applyAlignment="1">
      <alignment horizontal="center" vertical="center" wrapText="1" readingOrder="2"/>
    </xf>
    <xf numFmtId="0" fontId="9" fillId="7" borderId="3" xfId="0" applyFont="1" applyFill="1" applyBorder="1" applyAlignment="1">
      <alignment horizontal="center" vertical="center" wrapText="1" readingOrder="2"/>
    </xf>
    <xf numFmtId="0" fontId="6" fillId="6" borderId="23" xfId="0" applyFont="1" applyFill="1" applyBorder="1" applyAlignment="1" applyProtection="1">
      <alignment horizontal="right" vertical="center" wrapText="1" readingOrder="2"/>
      <protection locked="0"/>
    </xf>
    <xf numFmtId="0" fontId="6" fillId="9" borderId="1" xfId="0" applyFont="1" applyFill="1" applyBorder="1" applyAlignment="1">
      <alignment horizontal="right" vertical="center" wrapText="1" readingOrder="2"/>
    </xf>
    <xf numFmtId="0" fontId="17" fillId="9" borderId="23" xfId="0" applyFont="1" applyFill="1" applyBorder="1" applyAlignment="1">
      <alignment horizontal="right" vertical="center" wrapText="1" readingOrder="2"/>
    </xf>
    <xf numFmtId="0" fontId="17" fillId="9" borderId="33" xfId="0" applyFont="1" applyFill="1" applyBorder="1" applyAlignment="1">
      <alignment horizontal="center" vertical="center" wrapText="1"/>
    </xf>
    <xf numFmtId="0" fontId="17" fillId="9" borderId="40" xfId="0" applyFont="1" applyFill="1" applyBorder="1" applyAlignment="1">
      <alignment horizontal="center" vertical="center" wrapText="1"/>
    </xf>
    <xf numFmtId="0" fontId="17" fillId="9" borderId="35" xfId="0" applyFont="1" applyFill="1" applyBorder="1" applyAlignment="1">
      <alignment horizontal="center" vertical="center" wrapText="1"/>
    </xf>
    <xf numFmtId="0" fontId="17" fillId="0" borderId="28" xfId="0" applyFont="1" applyBorder="1" applyAlignment="1">
      <alignment horizontal="center" wrapText="1"/>
    </xf>
    <xf numFmtId="0" fontId="17" fillId="0" borderId="41" xfId="0" applyFont="1" applyBorder="1" applyAlignment="1">
      <alignment horizontal="center" wrapText="1"/>
    </xf>
    <xf numFmtId="0" fontId="17" fillId="0" borderId="29" xfId="0" applyFont="1" applyBorder="1" applyAlignment="1">
      <alignment horizontal="center" wrapText="1"/>
    </xf>
    <xf numFmtId="0" fontId="17" fillId="0" borderId="31" xfId="0" applyFont="1" applyBorder="1" applyAlignment="1">
      <alignment horizontal="center" wrapText="1"/>
    </xf>
    <xf numFmtId="0" fontId="17" fillId="0" borderId="43" xfId="0" applyFont="1" applyBorder="1" applyAlignment="1">
      <alignment horizontal="center" wrapText="1"/>
    </xf>
    <xf numFmtId="0" fontId="17" fillId="0" borderId="44" xfId="0" applyFont="1" applyBorder="1" applyAlignment="1">
      <alignment horizontal="center" wrapText="1"/>
    </xf>
    <xf numFmtId="0" fontId="12" fillId="0" borderId="0" xfId="0" applyFont="1" applyAlignment="1">
      <alignment horizontal="center" vertical="top" wrapText="1"/>
    </xf>
    <xf numFmtId="0" fontId="9" fillId="7" borderId="23" xfId="0" applyFont="1" applyFill="1" applyBorder="1" applyAlignment="1">
      <alignment horizontal="center" vertical="top" wrapText="1" readingOrder="2"/>
    </xf>
    <xf numFmtId="0" fontId="9" fillId="7" borderId="32" xfId="0" applyFont="1" applyFill="1" applyBorder="1" applyAlignment="1">
      <alignment horizontal="center" vertical="top" wrapText="1" readingOrder="2"/>
    </xf>
    <xf numFmtId="0" fontId="9" fillId="7" borderId="45" xfId="0" applyFont="1" applyFill="1" applyBorder="1" applyAlignment="1">
      <alignment horizontal="center" vertical="top" wrapText="1" readingOrder="2"/>
    </xf>
    <xf numFmtId="0" fontId="9" fillId="7" borderId="46" xfId="0" applyFont="1" applyFill="1" applyBorder="1" applyAlignment="1">
      <alignment horizontal="center" vertical="top" wrapText="1" readingOrder="2"/>
    </xf>
    <xf numFmtId="0" fontId="6" fillId="13" borderId="0" xfId="0" applyFont="1" applyFill="1" applyAlignment="1">
      <alignment horizontal="center"/>
    </xf>
    <xf numFmtId="0" fontId="6" fillId="0" borderId="0" xfId="0" applyFont="1" applyAlignment="1">
      <alignment horizontal="center" readingOrder="2"/>
    </xf>
  </cellXfs>
  <cellStyles count="2">
    <cellStyle name="Comma" xfId="1" builtinId="3"/>
    <cellStyle name="Normal" xfId="0" builtinId="0"/>
  </cellStyles>
  <dxfs count="13">
    <dxf>
      <font>
        <b val="0"/>
        <i val="0"/>
        <strike val="0"/>
        <condense val="0"/>
        <extend val="0"/>
        <outline val="0"/>
        <shadow val="0"/>
        <u val="none"/>
        <vertAlign val="baseline"/>
        <sz val="11"/>
        <color theme="1"/>
        <name val="Sakkal Majalla"/>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Sakkal Majalla"/>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Sakkal Majalla"/>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Sakkal Majalla"/>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Sakkal Majalla"/>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Sakkal Majalla"/>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Sakkal Majalla"/>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Sakkal Majalla"/>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Sakkal Majalla"/>
        <scheme val="none"/>
      </font>
      <alignment horizontal="center" vertical="bottom" textRotation="0" wrapText="0" indent="0" justifyLastLine="0" shrinkToFit="0" readingOrder="0"/>
      <protection locked="1" hidden="0"/>
    </dxf>
    <dxf>
      <fill>
        <patternFill>
          <bgColor rgb="FFC00000"/>
        </patternFill>
      </fill>
    </dxf>
    <dxf>
      <fill>
        <patternFill>
          <bgColor theme="5" tint="0.79998168889431442"/>
        </patternFill>
      </fill>
    </dxf>
    <dxf>
      <fill>
        <patternFill>
          <bgColor theme="8" tint="0.79998168889431442"/>
        </patternFill>
      </fill>
    </dxf>
    <dxf>
      <fill>
        <patternFill>
          <bgColor theme="9" tint="0.79998168889431442"/>
        </patternFill>
      </fill>
    </dxf>
  </dxfs>
  <tableStyles count="0" defaultTableStyle="TableStyleMedium2" defaultPivotStyle="PivotStyleLight16"/>
  <colors>
    <mruColors>
      <color rgb="FFFFEAAF"/>
      <color rgb="FFF1FAA0"/>
      <color rgb="FFBEF1F8"/>
      <color rgb="FF263979"/>
      <color rgb="FFE0E0E0"/>
      <color rgb="FFFFE28F"/>
      <color rgb="FF96E9F4"/>
      <color rgb="FFCDCDCD"/>
      <color rgb="FFC2C2C2"/>
      <color rgb="FFE8F7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4552950</xdr:colOff>
      <xdr:row>1</xdr:row>
      <xdr:rowOff>437618</xdr:rowOff>
    </xdr:from>
    <xdr:to>
      <xdr:col>5</xdr:col>
      <xdr:colOff>3120</xdr:colOff>
      <xdr:row>2</xdr:row>
      <xdr:rowOff>145050</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04325630" y="653518"/>
          <a:ext cx="1831920" cy="6567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1593850</xdr:colOff>
          <xdr:row>14</xdr:row>
          <xdr:rowOff>31750</xdr:rowOff>
        </xdr:from>
        <xdr:to>
          <xdr:col>3</xdr:col>
          <xdr:colOff>228600</xdr:colOff>
          <xdr:row>15</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1593850</xdr:colOff>
          <xdr:row>15</xdr:row>
          <xdr:rowOff>31750</xdr:rowOff>
        </xdr:from>
        <xdr:to>
          <xdr:col>3</xdr:col>
          <xdr:colOff>228600</xdr:colOff>
          <xdr:row>16</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1593850</xdr:colOff>
          <xdr:row>16</xdr:row>
          <xdr:rowOff>0</xdr:rowOff>
        </xdr:from>
        <xdr:to>
          <xdr:col>3</xdr:col>
          <xdr:colOff>228600</xdr:colOff>
          <xdr:row>16</xdr:row>
          <xdr:rowOff>219075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419100</xdr:colOff>
      <xdr:row>1</xdr:row>
      <xdr:rowOff>450850</xdr:rowOff>
    </xdr:from>
    <xdr:to>
      <xdr:col>4</xdr:col>
      <xdr:colOff>503766</xdr:colOff>
      <xdr:row>3</xdr:row>
      <xdr:rowOff>26370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10209909" y="666750"/>
          <a:ext cx="1745191" cy="7407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global.kpmg.com/Users/lilianaaraujo/OneDrive%20-%20KPMG/Desktop/CSE/Budget%20Request/Data%20collection%20v1%2095%2016-02-2012_Sru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ease notes"/>
      <sheetName val="Table of Contents"/>
      <sheetName val="Instructions"/>
      <sheetName val="1.0 - FAC - DRL"/>
      <sheetName val="1.1 - FAC - QUEST"/>
      <sheetName val="1.1 - FAC - INV"/>
      <sheetName val="1.2 - FACI - INV"/>
      <sheetName val="2.0 - IT - DRL"/>
      <sheetName val="2.1 - NET - QUEST"/>
      <sheetName val="2.1 - NET - INV"/>
      <sheetName val="2.2 - CT - QUEST"/>
      <sheetName val="2.2 - CT - INV"/>
      <sheetName val="2.3 - SER - QUEST"/>
      <sheetName val="2.3 - SER - INV"/>
      <sheetName val="2.4 - MF - QUEST"/>
      <sheetName val="2.4 - MF - INV"/>
      <sheetName val="2.5 - ST - QUEST"/>
      <sheetName val="2.5 - ST - INV"/>
      <sheetName val="2.6 - BT - QUEST"/>
      <sheetName val="2.6 - BT - INV"/>
      <sheetName val="2.7 - ITAPP - QUEST"/>
      <sheetName val="2.7 - ITAPP - INV"/>
      <sheetName val="2.7 - ITAPP - INV-Old"/>
      <sheetName val="2.8 - DRHA - QUEST"/>
      <sheetName val="2.9 - DB - INV"/>
      <sheetName val="3.0 - APP - DRL"/>
      <sheetName val="3.1 - ALLAPP-INV"/>
      <sheetName val="3.2 - APP - INV"/>
      <sheetName val="3.2 - TOP50APP-INV"/>
      <sheetName val="4.0 - ITSM - DRL"/>
      <sheetName val="4.1 - PLP - INV"/>
      <sheetName val="4.2 - PRS - ASSMT"/>
      <sheetName val="4.3 - SLA - INV"/>
      <sheetName val="4.4 - TOOLS - INV"/>
      <sheetName val="5.0 - STG - DRL"/>
      <sheetName val="5.3 - PP - INV"/>
      <sheetName val="5.9 - TI - QUEST"/>
      <sheetName val="5.10 - RC - QUEST"/>
      <sheetName val="6.0 - BGT - DRL"/>
      <sheetName val="6.2 - PC - INV INT"/>
      <sheetName val="6.2 - PC - INV EXT"/>
      <sheetName val="6.3 - ITC - QUEST"/>
      <sheetName val="6.3 - ITC - INV"/>
      <sheetName val="6.4 - ITO - QUEST"/>
      <sheetName val="6.4 - ITO - INV"/>
      <sheetName val="7.0 - CON - DRL"/>
      <sheetName val="7.1 - CON - INV"/>
      <sheetName val="#Lists#"/>
      <sheetName val="#Lists_level 2"/>
      <sheetName val="Future Release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8">
          <cell r="B8" t="str">
            <v>All</v>
          </cell>
          <cell r="BF8" t="str">
            <v>Complete</v>
          </cell>
          <cell r="DW8" t="str">
            <v>Information Management</v>
          </cell>
        </row>
        <row r="9">
          <cell r="BF9" t="str">
            <v>In-progress</v>
          </cell>
          <cell r="DW9" t="str">
            <v>ERP</v>
          </cell>
        </row>
        <row r="10">
          <cell r="BF10" t="str">
            <v>Initiated</v>
          </cell>
          <cell r="DW10" t="str">
            <v>Business Applications</v>
          </cell>
        </row>
        <row r="11">
          <cell r="BF11" t="str">
            <v>Not started</v>
          </cell>
          <cell r="DW11" t="str">
            <v>Infrastructure Applications</v>
          </cell>
        </row>
        <row r="12">
          <cell r="BF12" t="str">
            <v>Other</v>
          </cell>
          <cell r="DW12" t="str">
            <v>Infrastructure Backbone Applications</v>
          </cell>
        </row>
        <row r="13">
          <cell r="DW13" t="str">
            <v>Other</v>
          </cell>
        </row>
      </sheetData>
      <sheetData sheetId="48">
        <row r="7">
          <cell r="CR7" t="str">
            <v>IT Strategy Planning</v>
          </cell>
        </row>
      </sheetData>
      <sheetData sheetId="4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V4:AV9" totalsRowShown="0" headerRowDxfId="8" dataDxfId="7">
  <autoFilter ref="AV4:AV9" xr:uid="{00000000-0009-0000-0100-000001000000}"/>
  <tableColumns count="1">
    <tableColumn id="1" xr3:uid="{00000000-0010-0000-0000-000001000000}" name="القائمة منسدلة "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V11:AV15" totalsRowShown="0" headerRowDxfId="5" dataDxfId="4">
  <autoFilter ref="AV11:AV15" xr:uid="{00000000-0009-0000-0100-000002000000}"/>
  <tableColumns count="1">
    <tableColumn id="1" xr3:uid="{00000000-0010-0000-0100-000001000000}" name="نموذج تقدير التكلفة " dataDxfId="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V17:AV20" totalsRowShown="0" headerRowDxfId="2" dataDxfId="1">
  <autoFilter ref="AV17:AV20" xr:uid="{00000000-0009-0000-0100-000003000000}"/>
  <tableColumns count="1">
    <tableColumn id="1" xr3:uid="{00000000-0010-0000-0200-000001000000}" name="مصادر تقدير التكلفة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1"/>
  <sheetViews>
    <sheetView showGridLines="0" rightToLeft="1" tabSelected="1" zoomScaleNormal="100" workbookViewId="0">
      <selection activeCell="E24" sqref="E24"/>
    </sheetView>
  </sheetViews>
  <sheetFormatPr defaultColWidth="9.1796875" defaultRowHeight="16.5" x14ac:dyDescent="0.55000000000000004"/>
  <cols>
    <col min="1" max="1" width="20.54296875" style="29" customWidth="1"/>
    <col min="2" max="2" width="6.1796875" style="29" customWidth="1"/>
    <col min="3" max="3" width="7.81640625" style="29" customWidth="1"/>
    <col min="4" max="4" width="9.81640625" style="29" customWidth="1"/>
    <col min="5" max="5" width="91.81640625" style="29" customWidth="1"/>
    <col min="6" max="6" width="3.81640625" style="29" customWidth="1"/>
    <col min="7" max="16384" width="9.1796875" style="29"/>
  </cols>
  <sheetData>
    <row r="1" spans="2:6" ht="17" thickBot="1" x14ac:dyDescent="0.6">
      <c r="B1" s="29" t="s">
        <v>116</v>
      </c>
    </row>
    <row r="2" spans="2:6" ht="75" customHeight="1" x14ac:dyDescent="0.55000000000000004">
      <c r="B2" s="31"/>
      <c r="C2" s="32"/>
      <c r="D2" s="32"/>
      <c r="E2" s="32"/>
      <c r="F2" s="34"/>
    </row>
    <row r="3" spans="2:6" x14ac:dyDescent="0.55000000000000004">
      <c r="B3" s="40"/>
      <c r="F3" s="41"/>
    </row>
    <row r="4" spans="2:6" ht="63" customHeight="1" x14ac:dyDescent="0.7">
      <c r="B4" s="40"/>
      <c r="C4" s="160" t="s">
        <v>265</v>
      </c>
      <c r="D4" s="160"/>
      <c r="E4" s="160"/>
      <c r="F4" s="41"/>
    </row>
    <row r="5" spans="2:6" x14ac:dyDescent="0.55000000000000004">
      <c r="B5" s="40"/>
      <c r="C5" s="29" t="s">
        <v>243</v>
      </c>
      <c r="D5" s="106" t="s">
        <v>245</v>
      </c>
      <c r="F5" s="41"/>
    </row>
    <row r="6" spans="2:6" ht="166.5" customHeight="1" x14ac:dyDescent="0.55000000000000004">
      <c r="B6" s="40"/>
      <c r="C6" s="156" t="s">
        <v>270</v>
      </c>
      <c r="D6" s="156"/>
      <c r="E6" s="156"/>
      <c r="F6" s="41"/>
    </row>
    <row r="7" spans="2:6" x14ac:dyDescent="0.55000000000000004">
      <c r="B7" s="40"/>
      <c r="C7" s="46"/>
      <c r="D7" s="46"/>
      <c r="E7" s="46"/>
      <c r="F7" s="41"/>
    </row>
    <row r="8" spans="2:6" x14ac:dyDescent="0.55000000000000004">
      <c r="B8" s="40"/>
      <c r="C8" s="64" t="s">
        <v>117</v>
      </c>
      <c r="D8" s="64"/>
      <c r="F8" s="41"/>
    </row>
    <row r="9" spans="2:6" ht="29.15" customHeight="1" x14ac:dyDescent="0.55000000000000004">
      <c r="B9" s="40"/>
      <c r="C9" s="60"/>
      <c r="D9" s="60"/>
      <c r="E9" s="61" t="s">
        <v>253</v>
      </c>
      <c r="F9" s="41"/>
    </row>
    <row r="10" spans="2:6" ht="29.15" customHeight="1" x14ac:dyDescent="0.55000000000000004">
      <c r="B10" s="40"/>
      <c r="C10" s="115"/>
      <c r="D10" s="115"/>
      <c r="E10" s="61" t="s">
        <v>118</v>
      </c>
      <c r="F10" s="41"/>
    </row>
    <row r="11" spans="2:6" ht="29.15" customHeight="1" x14ac:dyDescent="0.55000000000000004">
      <c r="B11" s="40"/>
      <c r="C11" s="62"/>
      <c r="D11" s="62"/>
      <c r="E11" s="61" t="s">
        <v>251</v>
      </c>
      <c r="F11" s="41"/>
    </row>
    <row r="12" spans="2:6" ht="29.15" customHeight="1" x14ac:dyDescent="0.55000000000000004">
      <c r="B12" s="40"/>
      <c r="C12" s="63"/>
      <c r="D12" s="63"/>
      <c r="E12" s="61" t="s">
        <v>252</v>
      </c>
      <c r="F12" s="41"/>
    </row>
    <row r="13" spans="2:6" ht="18" customHeight="1" x14ac:dyDescent="0.55000000000000004">
      <c r="B13" s="40"/>
      <c r="C13" s="66"/>
      <c r="D13" s="66"/>
      <c r="E13" s="66"/>
      <c r="F13" s="41"/>
    </row>
    <row r="14" spans="2:6" ht="18" customHeight="1" x14ac:dyDescent="0.55000000000000004">
      <c r="B14" s="40"/>
      <c r="C14" s="157" t="s">
        <v>148</v>
      </c>
      <c r="D14" s="158"/>
      <c r="E14" s="159"/>
      <c r="F14" s="41"/>
    </row>
    <row r="15" spans="2:6" ht="18" customHeight="1" x14ac:dyDescent="0.55000000000000004">
      <c r="B15" s="40"/>
      <c r="C15" s="67"/>
      <c r="D15" s="104"/>
      <c r="E15" s="68" t="s">
        <v>119</v>
      </c>
      <c r="F15" s="41"/>
    </row>
    <row r="16" spans="2:6" ht="18" customHeight="1" x14ac:dyDescent="0.55000000000000004">
      <c r="B16" s="40"/>
      <c r="C16" s="67"/>
      <c r="D16" s="104"/>
      <c r="E16" s="68" t="s">
        <v>174</v>
      </c>
      <c r="F16" s="41"/>
    </row>
    <row r="17" spans="2:6" ht="18" customHeight="1" x14ac:dyDescent="0.55000000000000004">
      <c r="B17" s="40"/>
      <c r="C17" s="69"/>
      <c r="D17" s="105"/>
      <c r="E17" s="70" t="s">
        <v>147</v>
      </c>
      <c r="F17" s="41"/>
    </row>
    <row r="18" spans="2:6" ht="15" customHeight="1" thickBot="1" x14ac:dyDescent="0.6">
      <c r="B18" s="42"/>
      <c r="C18" s="43"/>
      <c r="D18" s="43"/>
      <c r="E18" s="43"/>
      <c r="F18" s="45"/>
    </row>
    <row r="21" spans="2:6" x14ac:dyDescent="0.55000000000000004">
      <c r="B21" s="196" t="s">
        <v>271</v>
      </c>
      <c r="C21" s="196"/>
      <c r="D21" s="196"/>
      <c r="E21" s="196"/>
    </row>
  </sheetData>
  <mergeCells count="4">
    <mergeCell ref="C6:E6"/>
    <mergeCell ref="C14:E14"/>
    <mergeCell ref="C4:E4"/>
    <mergeCell ref="B21:E21"/>
  </mergeCells>
  <pageMargins left="0.7" right="0.7" top="0.75" bottom="0.75" header="0.3" footer="0.3"/>
  <pageSetup orientation="portrait" r:id="rId1"/>
  <headerFooter>
    <oddFooter>&amp;R&amp;1#&amp;"Courier New"&amp;10&amp;K317100متاح</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2</xdr:col>
                    <xdr:colOff>1593850</xdr:colOff>
                    <xdr:row>14</xdr:row>
                    <xdr:rowOff>31750</xdr:rowOff>
                  </from>
                  <to>
                    <xdr:col>3</xdr:col>
                    <xdr:colOff>228600</xdr:colOff>
                    <xdr:row>15</xdr:row>
                    <xdr:rowOff>31750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2</xdr:col>
                    <xdr:colOff>1593850</xdr:colOff>
                    <xdr:row>15</xdr:row>
                    <xdr:rowOff>31750</xdr:rowOff>
                  </from>
                  <to>
                    <xdr:col>3</xdr:col>
                    <xdr:colOff>228600</xdr:colOff>
                    <xdr:row>16</xdr:row>
                    <xdr:rowOff>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2</xdr:col>
                    <xdr:colOff>1593850</xdr:colOff>
                    <xdr:row>16</xdr:row>
                    <xdr:rowOff>0</xdr:rowOff>
                  </from>
                  <to>
                    <xdr:col>3</xdr:col>
                    <xdr:colOff>228600</xdr:colOff>
                    <xdr:row>16</xdr:row>
                    <xdr:rowOff>222250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4" operator="equal" id="{01954613-BDCF-4E1F-B280-3B9A43A643AE}">
            <xm:f>Dropdown!$M$39</xm:f>
            <x14:dxf>
              <fill>
                <patternFill>
                  <bgColor theme="9" tint="0.79998168889431442"/>
                </patternFill>
              </fill>
            </x14:dxf>
          </x14:cfRule>
          <x14:cfRule type="cellIs" priority="3" operator="equal" id="{C6EFA2A6-4170-4FE8-909B-CC2B82DD3BA0}">
            <xm:f>Dropdown!$M$40</xm:f>
            <x14:dxf>
              <fill>
                <patternFill>
                  <bgColor theme="8" tint="0.79998168889431442"/>
                </patternFill>
              </fill>
            </x14:dxf>
          </x14:cfRule>
          <x14:cfRule type="cellIs" priority="2" operator="equal" id="{640D5A05-4E2D-4352-B5B7-66C668081B8E}">
            <xm:f>Dropdown!$M$41</xm:f>
            <x14:dxf>
              <fill>
                <patternFill>
                  <bgColor theme="5" tint="0.79998168889431442"/>
                </patternFill>
              </fill>
            </x14:dxf>
          </x14:cfRule>
          <x14:cfRule type="cellIs" priority="1" operator="equal" id="{2AB4E2CF-C56D-4C64-9C82-F4DCF5F151EE}">
            <xm:f>Dropdown!$M$42</xm:f>
            <x14:dxf>
              <fill>
                <patternFill>
                  <bgColor rgb="FFC00000"/>
                </patternFill>
              </fill>
            </x14:dxf>
          </x14:cfRule>
          <xm:sqref>D5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Dropdown!$M$39:$M$42</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3"/>
  <sheetViews>
    <sheetView showGridLines="0" rightToLeft="1" topLeftCell="A6" zoomScale="130" zoomScaleNormal="130" workbookViewId="0">
      <selection activeCell="C18" sqref="C18"/>
    </sheetView>
  </sheetViews>
  <sheetFormatPr defaultColWidth="9.1796875" defaultRowHeight="16.5" x14ac:dyDescent="0.55000000000000004"/>
  <cols>
    <col min="1" max="2" width="3.81640625" style="71" customWidth="1"/>
    <col min="3" max="4" width="40.81640625" style="73" customWidth="1"/>
    <col min="5" max="5" width="3.81640625" style="71" customWidth="1"/>
    <col min="6" max="10" width="9.1796875" style="71"/>
    <col min="11" max="11" width="9.1796875" style="71" customWidth="1"/>
    <col min="12" max="16384" width="9.1796875" style="71"/>
  </cols>
  <sheetData>
    <row r="1" spans="2:5" ht="17" thickBot="1" x14ac:dyDescent="0.6">
      <c r="C1" s="72"/>
    </row>
    <row r="2" spans="2:5" x14ac:dyDescent="0.55000000000000004">
      <c r="B2" s="74"/>
      <c r="C2" s="75"/>
      <c r="D2" s="76"/>
      <c r="E2" s="77"/>
    </row>
    <row r="3" spans="2:5" ht="20.149999999999999" customHeight="1" x14ac:dyDescent="0.55000000000000004">
      <c r="B3" s="78"/>
      <c r="C3" s="65" t="s">
        <v>0</v>
      </c>
      <c r="D3" s="51">
        <v>2024</v>
      </c>
      <c r="E3" s="79"/>
    </row>
    <row r="4" spans="2:5" ht="20.149999999999999" customHeight="1" x14ac:dyDescent="0.55000000000000004">
      <c r="B4" s="78"/>
      <c r="C4" s="65" t="s">
        <v>1</v>
      </c>
      <c r="D4" s="52">
        <v>44562</v>
      </c>
      <c r="E4" s="79"/>
    </row>
    <row r="5" spans="2:5" ht="20.149999999999999" customHeight="1" x14ac:dyDescent="0.55000000000000004">
      <c r="B5" s="78"/>
      <c r="C5" s="65" t="s">
        <v>79</v>
      </c>
      <c r="D5" s="51" t="s">
        <v>242</v>
      </c>
      <c r="E5" s="79"/>
    </row>
    <row r="6" spans="2:5" ht="20.149999999999999" customHeight="1" x14ac:dyDescent="0.55000000000000004">
      <c r="B6" s="78"/>
      <c r="C6" s="65" t="s">
        <v>3</v>
      </c>
      <c r="D6" s="51"/>
      <c r="E6" s="79"/>
    </row>
    <row r="7" spans="2:5" ht="20.149999999999999" customHeight="1" x14ac:dyDescent="0.55000000000000004">
      <c r="B7" s="78"/>
      <c r="C7" s="65" t="s">
        <v>142</v>
      </c>
      <c r="D7" s="53"/>
      <c r="E7" s="79"/>
    </row>
    <row r="8" spans="2:5" ht="20.149999999999999" customHeight="1" x14ac:dyDescent="0.55000000000000004">
      <c r="B8" s="78"/>
      <c r="C8" s="65" t="s">
        <v>143</v>
      </c>
      <c r="D8" s="54"/>
      <c r="E8" s="79"/>
    </row>
    <row r="9" spans="2:5" x14ac:dyDescent="0.55000000000000004">
      <c r="B9" s="78"/>
      <c r="C9" s="65" t="s">
        <v>197</v>
      </c>
      <c r="D9" s="55"/>
      <c r="E9" s="79"/>
    </row>
    <row r="10" spans="2:5" ht="33" x14ac:dyDescent="0.55000000000000004">
      <c r="B10" s="78"/>
      <c r="C10" s="65" t="s">
        <v>74</v>
      </c>
      <c r="D10" s="56"/>
      <c r="E10" s="79"/>
    </row>
    <row r="11" spans="2:5" ht="33" x14ac:dyDescent="0.55000000000000004">
      <c r="B11" s="78"/>
      <c r="C11" s="65" t="s">
        <v>149</v>
      </c>
      <c r="D11" s="57"/>
      <c r="E11" s="79"/>
    </row>
    <row r="12" spans="2:5" x14ac:dyDescent="0.55000000000000004">
      <c r="B12" s="78"/>
      <c r="E12" s="79"/>
    </row>
    <row r="13" spans="2:5" ht="17" thickBot="1" x14ac:dyDescent="0.6">
      <c r="B13" s="80"/>
      <c r="C13" s="81"/>
      <c r="D13" s="81"/>
      <c r="E13" s="82"/>
    </row>
  </sheetData>
  <dataValidations count="4">
    <dataValidation type="whole" allowBlank="1" showInputMessage="1" showErrorMessage="1" errorTitle="Error" error="Please add numbers in this field." sqref="D3" xr:uid="{00000000-0002-0000-0100-000000000000}">
      <formula1>2023</formula1>
      <formula2>2100</formula2>
    </dataValidation>
    <dataValidation type="date" allowBlank="1" showInputMessage="1" showErrorMessage="1" errorTitle="Error" error="Please add a date in this field." sqref="D4" xr:uid="{00000000-0002-0000-0100-000001000000}">
      <formula1>44562</formula1>
      <formula2>73051</formula2>
    </dataValidation>
    <dataValidation type="whole" operator="greaterThanOrEqual" allowBlank="1" showInputMessage="1" showErrorMessage="1" error="Please add a project amount equal or higher than 12.000.000 SAR in this field." sqref="D10" xr:uid="{00000000-0002-0000-0100-000002000000}">
      <formula1>0</formula1>
    </dataValidation>
    <dataValidation type="list" allowBlank="1" showInputMessage="1" showErrorMessage="1" sqref="D9" xr:uid="{00000000-0002-0000-0100-000003000000}">
      <formula1>Level_1</formula1>
    </dataValidation>
  </dataValidations>
  <pageMargins left="0.7" right="0.7" top="0.75" bottom="0.75" header="0.3" footer="0.3"/>
  <pageSetup paperSize="9" orientation="portrait" horizontalDpi="1200" verticalDpi="1200" r:id="rId1"/>
  <headerFooter>
    <oddFooter>&amp;R&amp;1#&amp;"Courier New"&amp;10&amp;K317100متاح</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Dropdown!$I$17:$I$29</xm:f>
          </x14:formula1>
          <xm:sqref>D7:D8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5"/>
  <sheetViews>
    <sheetView showGridLines="0" rightToLeft="1" topLeftCell="A55" zoomScale="115" zoomScaleNormal="115" workbookViewId="0">
      <selection activeCell="D27" sqref="D27:G27"/>
    </sheetView>
  </sheetViews>
  <sheetFormatPr defaultColWidth="9.1796875" defaultRowHeight="16.5" x14ac:dyDescent="0.55000000000000004"/>
  <cols>
    <col min="1" max="2" width="3.81640625" style="29" customWidth="1"/>
    <col min="3" max="3" width="30.1796875" style="29" customWidth="1"/>
    <col min="4" max="4" width="59.54296875" style="29" customWidth="1"/>
    <col min="5" max="7" width="32.81640625" style="29" customWidth="1"/>
    <col min="8" max="8" width="3.81640625" style="29" customWidth="1"/>
    <col min="9" max="9" width="27.54296875" style="30" customWidth="1"/>
    <col min="10" max="10" width="3.81640625" style="29" customWidth="1"/>
    <col min="11" max="16384" width="9.1796875" style="29"/>
  </cols>
  <sheetData>
    <row r="1" spans="2:10" ht="17" thickBot="1" x14ac:dyDescent="0.6"/>
    <row r="2" spans="2:10" x14ac:dyDescent="0.55000000000000004">
      <c r="B2" s="31"/>
      <c r="C2" s="32"/>
      <c r="D2" s="32"/>
      <c r="E2" s="32"/>
      <c r="F2" s="32"/>
      <c r="G2" s="32"/>
      <c r="H2" s="32"/>
      <c r="I2" s="33"/>
      <c r="J2" s="34"/>
    </row>
    <row r="3" spans="2:10" s="36" customFormat="1" x14ac:dyDescent="0.35">
      <c r="B3" s="35"/>
      <c r="C3" s="58" t="s">
        <v>2</v>
      </c>
      <c r="D3" s="171" t="str">
        <f>'1. معلومات عامة'!D5</f>
        <v xml:space="preserve"> </v>
      </c>
      <c r="E3" s="171"/>
      <c r="F3" s="171"/>
      <c r="G3" s="171"/>
      <c r="I3" s="37"/>
      <c r="J3" s="38"/>
    </row>
    <row r="4" spans="2:10" s="36" customFormat="1" x14ac:dyDescent="0.35">
      <c r="B4" s="35"/>
      <c r="C4" s="39"/>
      <c r="D4" s="39"/>
      <c r="I4" s="37"/>
      <c r="J4" s="38"/>
    </row>
    <row r="5" spans="2:10" s="36" customFormat="1" ht="153.75" customHeight="1" x14ac:dyDescent="0.35">
      <c r="B5" s="35"/>
      <c r="C5" s="58" t="s">
        <v>4</v>
      </c>
      <c r="D5" s="172" t="s">
        <v>155</v>
      </c>
      <c r="E5" s="172"/>
      <c r="F5" s="172"/>
      <c r="G5" s="172"/>
      <c r="I5" s="83" t="s">
        <v>173</v>
      </c>
      <c r="J5" s="38"/>
    </row>
    <row r="6" spans="2:10" s="36" customFormat="1" x14ac:dyDescent="0.35">
      <c r="B6" s="35"/>
      <c r="C6" s="39"/>
      <c r="D6" s="39"/>
      <c r="I6" s="37"/>
      <c r="J6" s="38"/>
    </row>
    <row r="7" spans="2:10" s="36" customFormat="1" x14ac:dyDescent="0.35">
      <c r="B7" s="35"/>
      <c r="C7" s="39"/>
      <c r="D7" s="39"/>
      <c r="I7" s="37"/>
      <c r="J7" s="38"/>
    </row>
    <row r="8" spans="2:10" s="36" customFormat="1" ht="152.5" customHeight="1" x14ac:dyDescent="0.35">
      <c r="B8" s="35"/>
      <c r="C8" s="58" t="s">
        <v>5</v>
      </c>
      <c r="D8" s="172" t="s">
        <v>150</v>
      </c>
      <c r="E8" s="172"/>
      <c r="F8" s="172"/>
      <c r="G8" s="172"/>
      <c r="I8" s="84" t="s">
        <v>151</v>
      </c>
      <c r="J8" s="38"/>
    </row>
    <row r="9" spans="2:10" s="36" customFormat="1" x14ac:dyDescent="0.35">
      <c r="B9" s="35"/>
      <c r="C9" s="39"/>
      <c r="D9" s="39"/>
      <c r="I9" s="37"/>
      <c r="J9" s="38"/>
    </row>
    <row r="10" spans="2:10" s="36" customFormat="1" x14ac:dyDescent="0.35">
      <c r="B10" s="35"/>
      <c r="C10" s="39"/>
      <c r="D10" s="39"/>
      <c r="I10" s="37"/>
      <c r="J10" s="38"/>
    </row>
    <row r="11" spans="2:10" s="36" customFormat="1" x14ac:dyDescent="0.35">
      <c r="B11" s="35"/>
      <c r="C11" s="39"/>
      <c r="D11" s="39"/>
      <c r="I11" s="37"/>
      <c r="J11" s="38"/>
    </row>
    <row r="12" spans="2:10" s="36" customFormat="1" x14ac:dyDescent="0.35">
      <c r="B12" s="35"/>
      <c r="C12" s="39"/>
      <c r="D12" s="39"/>
      <c r="I12" s="37"/>
      <c r="J12" s="38"/>
    </row>
    <row r="13" spans="2:10" s="36" customFormat="1" x14ac:dyDescent="0.35">
      <c r="B13" s="35"/>
      <c r="C13" s="39"/>
      <c r="D13" s="39"/>
      <c r="I13" s="37"/>
      <c r="J13" s="38"/>
    </row>
    <row r="14" spans="2:10" s="36" customFormat="1" x14ac:dyDescent="0.35">
      <c r="B14" s="35"/>
      <c r="C14" s="39"/>
      <c r="D14" s="39"/>
      <c r="I14" s="37"/>
      <c r="J14" s="38"/>
    </row>
    <row r="15" spans="2:10" s="36" customFormat="1" x14ac:dyDescent="0.35">
      <c r="B15" s="35"/>
      <c r="C15" s="39"/>
      <c r="D15" s="39"/>
      <c r="I15" s="37"/>
      <c r="J15" s="38"/>
    </row>
    <row r="16" spans="2:10" s="36" customFormat="1" x14ac:dyDescent="0.35">
      <c r="B16" s="35"/>
      <c r="C16" s="39"/>
      <c r="D16" s="39"/>
      <c r="I16" s="37"/>
      <c r="J16" s="38"/>
    </row>
    <row r="17" spans="2:10" s="36" customFormat="1" x14ac:dyDescent="0.35">
      <c r="B17" s="35"/>
      <c r="C17" s="39"/>
      <c r="D17" s="39"/>
      <c r="I17" s="37"/>
      <c r="J17" s="38"/>
    </row>
    <row r="18" spans="2:10" s="36" customFormat="1" x14ac:dyDescent="0.35">
      <c r="B18" s="35"/>
      <c r="C18" s="39"/>
      <c r="D18" s="39"/>
      <c r="I18" s="37"/>
      <c r="J18" s="38"/>
    </row>
    <row r="19" spans="2:10" s="36" customFormat="1" x14ac:dyDescent="0.35">
      <c r="B19" s="35"/>
      <c r="C19" s="39"/>
      <c r="D19" s="39"/>
      <c r="I19" s="37"/>
      <c r="J19" s="38"/>
    </row>
    <row r="20" spans="2:10" ht="29.5" customHeight="1" x14ac:dyDescent="0.55000000000000004">
      <c r="B20" s="40"/>
      <c r="C20" s="161" t="s">
        <v>80</v>
      </c>
      <c r="D20" s="173" t="s">
        <v>153</v>
      </c>
      <c r="E20" s="173"/>
      <c r="F20" s="173"/>
      <c r="G20" s="173"/>
      <c r="I20" s="164" t="s">
        <v>154</v>
      </c>
      <c r="J20" s="41"/>
    </row>
    <row r="21" spans="2:10" ht="29.5" customHeight="1" x14ac:dyDescent="0.55000000000000004">
      <c r="B21" s="40"/>
      <c r="C21" s="162"/>
      <c r="D21" s="170" t="s">
        <v>152</v>
      </c>
      <c r="E21" s="170"/>
      <c r="F21" s="170"/>
      <c r="G21" s="170"/>
      <c r="I21" s="165"/>
      <c r="J21" s="41"/>
    </row>
    <row r="22" spans="2:10" ht="29.5" customHeight="1" x14ac:dyDescent="0.55000000000000004">
      <c r="B22" s="40"/>
      <c r="C22" s="162"/>
      <c r="D22" s="170" t="s">
        <v>144</v>
      </c>
      <c r="E22" s="170"/>
      <c r="F22" s="170"/>
      <c r="G22" s="170"/>
      <c r="I22" s="165"/>
      <c r="J22" s="41"/>
    </row>
    <row r="23" spans="2:10" ht="29.5" customHeight="1" x14ac:dyDescent="0.55000000000000004">
      <c r="B23" s="40"/>
      <c r="C23" s="162"/>
      <c r="D23" s="170" t="s">
        <v>110</v>
      </c>
      <c r="E23" s="170"/>
      <c r="F23" s="170"/>
      <c r="G23" s="170"/>
      <c r="I23" s="165"/>
      <c r="J23" s="41"/>
    </row>
    <row r="24" spans="2:10" ht="29.5" customHeight="1" x14ac:dyDescent="0.55000000000000004">
      <c r="B24" s="40"/>
      <c r="C24" s="162"/>
      <c r="D24" s="170" t="s">
        <v>111</v>
      </c>
      <c r="E24" s="170"/>
      <c r="F24" s="170"/>
      <c r="G24" s="170"/>
      <c r="I24" s="165"/>
      <c r="J24" s="41"/>
    </row>
    <row r="25" spans="2:10" ht="29.5" customHeight="1" x14ac:dyDescent="0.55000000000000004">
      <c r="B25" s="40"/>
      <c r="C25" s="162"/>
      <c r="D25" s="170" t="s">
        <v>112</v>
      </c>
      <c r="E25" s="170"/>
      <c r="F25" s="170"/>
      <c r="G25" s="170"/>
      <c r="I25" s="165"/>
      <c r="J25" s="41"/>
    </row>
    <row r="26" spans="2:10" ht="29.5" customHeight="1" x14ac:dyDescent="0.55000000000000004">
      <c r="B26" s="40"/>
      <c r="C26" s="162"/>
      <c r="D26" s="170" t="s">
        <v>113</v>
      </c>
      <c r="E26" s="170"/>
      <c r="F26" s="170"/>
      <c r="G26" s="170"/>
      <c r="I26" s="165"/>
      <c r="J26" s="41"/>
    </row>
    <row r="27" spans="2:10" ht="37" customHeight="1" x14ac:dyDescent="0.55000000000000004">
      <c r="B27" s="40"/>
      <c r="C27" s="162"/>
      <c r="D27" s="170" t="s">
        <v>114</v>
      </c>
      <c r="E27" s="170"/>
      <c r="F27" s="170"/>
      <c r="G27" s="170"/>
      <c r="I27" s="165"/>
      <c r="J27" s="41"/>
    </row>
    <row r="28" spans="2:10" ht="37" customHeight="1" x14ac:dyDescent="0.55000000000000004">
      <c r="B28" s="40"/>
      <c r="C28" s="162"/>
      <c r="D28" s="170" t="s">
        <v>115</v>
      </c>
      <c r="E28" s="170"/>
      <c r="F28" s="170"/>
      <c r="G28" s="170"/>
      <c r="I28" s="165"/>
      <c r="J28" s="41"/>
    </row>
    <row r="29" spans="2:10" ht="37" customHeight="1" x14ac:dyDescent="0.55000000000000004">
      <c r="B29" s="40"/>
      <c r="C29" s="162"/>
      <c r="D29" s="167"/>
      <c r="E29" s="168"/>
      <c r="F29" s="168"/>
      <c r="G29" s="169"/>
      <c r="I29" s="165"/>
      <c r="J29" s="41"/>
    </row>
    <row r="30" spans="2:10" ht="37" customHeight="1" x14ac:dyDescent="0.55000000000000004">
      <c r="B30" s="40"/>
      <c r="C30" s="162"/>
      <c r="D30" s="167"/>
      <c r="E30" s="168"/>
      <c r="F30" s="168"/>
      <c r="G30" s="169"/>
      <c r="I30" s="165"/>
      <c r="J30" s="41"/>
    </row>
    <row r="31" spans="2:10" ht="37" customHeight="1" x14ac:dyDescent="0.55000000000000004">
      <c r="B31" s="40"/>
      <c r="C31" s="162"/>
      <c r="D31" s="167"/>
      <c r="E31" s="168"/>
      <c r="F31" s="168"/>
      <c r="G31" s="169"/>
      <c r="I31" s="165"/>
      <c r="J31" s="41"/>
    </row>
    <row r="32" spans="2:10" ht="37" customHeight="1" x14ac:dyDescent="0.55000000000000004">
      <c r="B32" s="40"/>
      <c r="C32" s="162"/>
      <c r="D32" s="167"/>
      <c r="E32" s="168"/>
      <c r="F32" s="168"/>
      <c r="G32" s="169"/>
      <c r="I32" s="165"/>
      <c r="J32" s="41"/>
    </row>
    <row r="33" spans="2:10" ht="37" customHeight="1" x14ac:dyDescent="0.55000000000000004">
      <c r="B33" s="40"/>
      <c r="C33" s="162"/>
      <c r="D33" s="167"/>
      <c r="E33" s="168"/>
      <c r="F33" s="168"/>
      <c r="G33" s="169"/>
      <c r="I33" s="165"/>
      <c r="J33" s="41"/>
    </row>
    <row r="34" spans="2:10" ht="37" customHeight="1" x14ac:dyDescent="0.55000000000000004">
      <c r="B34" s="40"/>
      <c r="C34" s="162"/>
      <c r="D34" s="167"/>
      <c r="E34" s="168"/>
      <c r="F34" s="168"/>
      <c r="G34" s="169"/>
      <c r="I34" s="165"/>
      <c r="J34" s="41"/>
    </row>
    <row r="35" spans="2:10" ht="37" customHeight="1" x14ac:dyDescent="0.55000000000000004">
      <c r="B35" s="40"/>
      <c r="C35" s="162"/>
      <c r="D35" s="167"/>
      <c r="E35" s="168"/>
      <c r="F35" s="168"/>
      <c r="G35" s="169"/>
      <c r="I35" s="165"/>
      <c r="J35" s="41"/>
    </row>
    <row r="36" spans="2:10" ht="37" customHeight="1" x14ac:dyDescent="0.55000000000000004">
      <c r="B36" s="40"/>
      <c r="C36" s="162"/>
      <c r="D36" s="167"/>
      <c r="E36" s="168"/>
      <c r="F36" s="168"/>
      <c r="G36" s="169"/>
      <c r="I36" s="165"/>
      <c r="J36" s="41"/>
    </row>
    <row r="37" spans="2:10" ht="37" customHeight="1" x14ac:dyDescent="0.55000000000000004">
      <c r="B37" s="40"/>
      <c r="C37" s="162"/>
      <c r="D37" s="167"/>
      <c r="E37" s="168"/>
      <c r="F37" s="168"/>
      <c r="G37" s="169"/>
      <c r="I37" s="165"/>
      <c r="J37" s="41"/>
    </row>
    <row r="38" spans="2:10" ht="37" customHeight="1" x14ac:dyDescent="0.55000000000000004">
      <c r="B38" s="40"/>
      <c r="C38" s="162"/>
      <c r="D38" s="167"/>
      <c r="E38" s="168"/>
      <c r="F38" s="168"/>
      <c r="G38" s="169"/>
      <c r="I38" s="165"/>
      <c r="J38" s="41"/>
    </row>
    <row r="39" spans="2:10" ht="37" customHeight="1" x14ac:dyDescent="0.55000000000000004">
      <c r="B39" s="40"/>
      <c r="C39" s="162"/>
      <c r="D39" s="167"/>
      <c r="E39" s="168"/>
      <c r="F39" s="168"/>
      <c r="G39" s="169"/>
      <c r="I39" s="165"/>
      <c r="J39" s="41"/>
    </row>
    <row r="40" spans="2:10" ht="37" customHeight="1" x14ac:dyDescent="0.55000000000000004">
      <c r="B40" s="40"/>
      <c r="C40" s="162"/>
      <c r="D40" s="167"/>
      <c r="E40" s="168"/>
      <c r="F40" s="168"/>
      <c r="G40" s="169"/>
      <c r="I40" s="165"/>
      <c r="J40" s="41"/>
    </row>
    <row r="41" spans="2:10" ht="37" customHeight="1" x14ac:dyDescent="0.55000000000000004">
      <c r="B41" s="40"/>
      <c r="C41" s="162"/>
      <c r="D41" s="167"/>
      <c r="E41" s="168"/>
      <c r="F41" s="168"/>
      <c r="G41" s="169"/>
      <c r="I41" s="165"/>
      <c r="J41" s="41"/>
    </row>
    <row r="42" spans="2:10" ht="37" customHeight="1" x14ac:dyDescent="0.55000000000000004">
      <c r="B42" s="40"/>
      <c r="C42" s="162"/>
      <c r="D42" s="167"/>
      <c r="E42" s="168"/>
      <c r="F42" s="168"/>
      <c r="G42" s="169"/>
      <c r="I42" s="165"/>
      <c r="J42" s="41"/>
    </row>
    <row r="43" spans="2:10" ht="37" customHeight="1" x14ac:dyDescent="0.55000000000000004">
      <c r="B43" s="40"/>
      <c r="C43" s="163"/>
      <c r="D43" s="167"/>
      <c r="E43" s="168"/>
      <c r="F43" s="168"/>
      <c r="G43" s="169"/>
      <c r="I43" s="165"/>
      <c r="J43" s="41"/>
    </row>
    <row r="44" spans="2:10" ht="29.5" customHeight="1" x14ac:dyDescent="0.55000000000000004">
      <c r="B44" s="40"/>
      <c r="I44" s="166"/>
      <c r="J44" s="41"/>
    </row>
    <row r="45" spans="2:10" ht="17" thickBot="1" x14ac:dyDescent="0.6">
      <c r="B45" s="42"/>
      <c r="C45" s="43"/>
      <c r="D45" s="43"/>
      <c r="E45" s="43"/>
      <c r="F45" s="43"/>
      <c r="G45" s="43"/>
      <c r="H45" s="43"/>
      <c r="I45" s="44"/>
      <c r="J45" s="45"/>
    </row>
  </sheetData>
  <sheetProtection algorithmName="SHA-512" hashValue="KuCqRXDavAqlO0/2wiuHSscTFO6cUiKhQNQdKupDbwuw/5PhO+5wR537jiNrL4Dh53iOeStPacIIykd9TkYfog==" saltValue="gFOeehsNWEFqr/T5uHpu8Q==" spinCount="100000" sheet="1" insertRows="0"/>
  <mergeCells count="29">
    <mergeCell ref="D33:G33"/>
    <mergeCell ref="D34:G34"/>
    <mergeCell ref="D35:G35"/>
    <mergeCell ref="D23:G23"/>
    <mergeCell ref="D24:G24"/>
    <mergeCell ref="D25:G25"/>
    <mergeCell ref="D26:G26"/>
    <mergeCell ref="D27:G27"/>
    <mergeCell ref="D3:G3"/>
    <mergeCell ref="D5:G5"/>
    <mergeCell ref="D8:G8"/>
    <mergeCell ref="D20:G20"/>
    <mergeCell ref="D21:G21"/>
    <mergeCell ref="C20:C43"/>
    <mergeCell ref="I20:I44"/>
    <mergeCell ref="D29:G29"/>
    <mergeCell ref="D30:G30"/>
    <mergeCell ref="D31:G31"/>
    <mergeCell ref="D32:G32"/>
    <mergeCell ref="D40:G40"/>
    <mergeCell ref="D41:G41"/>
    <mergeCell ref="D36:G36"/>
    <mergeCell ref="D37:G37"/>
    <mergeCell ref="D38:G38"/>
    <mergeCell ref="D39:G39"/>
    <mergeCell ref="D22:G22"/>
    <mergeCell ref="D28:G28"/>
    <mergeCell ref="D43:G43"/>
    <mergeCell ref="D42:G42"/>
  </mergeCells>
  <pageMargins left="0.7" right="0.7" top="0.75" bottom="0.75" header="0.3" footer="0.3"/>
  <pageSetup orientation="portrait" horizontalDpi="90" verticalDpi="90" r:id="rId1"/>
  <headerFooter>
    <oddFooter>&amp;R&amp;1#&amp;"Courier New"&amp;10&amp;K317100متاح</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26"/>
  <sheetViews>
    <sheetView showGridLines="0" rightToLeft="1" topLeftCell="A38" zoomScale="115" zoomScaleNormal="115" workbookViewId="0">
      <selection activeCell="G12" sqref="G12:H12"/>
    </sheetView>
  </sheetViews>
  <sheetFormatPr defaultColWidth="8.81640625" defaultRowHeight="16.5" x14ac:dyDescent="0.55000000000000004"/>
  <cols>
    <col min="1" max="2" width="3.81640625" style="29" customWidth="1"/>
    <col min="3" max="3" width="30.1796875" style="29" customWidth="1"/>
    <col min="4" max="4" width="4.81640625" style="29" customWidth="1"/>
    <col min="5" max="7" width="44.1796875" style="46" customWidth="1"/>
    <col min="8" max="8" width="44.1796875" style="29" customWidth="1"/>
    <col min="9" max="9" width="3.453125" style="29" customWidth="1"/>
    <col min="10" max="10" width="30.1796875" style="30" customWidth="1"/>
    <col min="11" max="11" width="3.81640625" style="29" customWidth="1"/>
    <col min="12" max="18" width="15.81640625" style="29" customWidth="1"/>
    <col min="19" max="16384" width="8.81640625" style="29"/>
  </cols>
  <sheetData>
    <row r="1" spans="2:11" ht="17" thickBot="1" x14ac:dyDescent="0.6">
      <c r="E1" s="29"/>
      <c r="F1" s="29"/>
      <c r="G1" s="29"/>
    </row>
    <row r="2" spans="2:11" x14ac:dyDescent="0.55000000000000004">
      <c r="B2" s="31"/>
      <c r="C2" s="32"/>
      <c r="D2" s="32"/>
      <c r="E2" s="32"/>
      <c r="F2" s="32"/>
      <c r="G2" s="32"/>
      <c r="H2" s="32"/>
      <c r="I2" s="32"/>
      <c r="J2" s="33"/>
      <c r="K2" s="34"/>
    </row>
    <row r="3" spans="2:11" s="36" customFormat="1" ht="15.75" customHeight="1" x14ac:dyDescent="0.35">
      <c r="B3" s="35"/>
      <c r="C3" s="59" t="s">
        <v>81</v>
      </c>
      <c r="D3" s="179" t="str">
        <f>'1. معلومات عامة'!D5</f>
        <v xml:space="preserve"> </v>
      </c>
      <c r="E3" s="179"/>
      <c r="F3" s="179"/>
      <c r="G3" s="179"/>
      <c r="H3" s="179"/>
      <c r="J3" s="37"/>
      <c r="K3" s="38"/>
    </row>
    <row r="4" spans="2:11" ht="15.75" customHeight="1" x14ac:dyDescent="0.55000000000000004">
      <c r="B4" s="40"/>
      <c r="K4" s="41"/>
    </row>
    <row r="5" spans="2:11" ht="109.4" customHeight="1" x14ac:dyDescent="0.55000000000000004">
      <c r="B5" s="40"/>
      <c r="C5" s="58" t="s">
        <v>6</v>
      </c>
      <c r="D5" s="58"/>
      <c r="E5" s="172" t="s">
        <v>249</v>
      </c>
      <c r="F5" s="172"/>
      <c r="G5" s="172"/>
      <c r="H5" s="172"/>
      <c r="J5" s="107" t="s">
        <v>120</v>
      </c>
      <c r="K5" s="41"/>
    </row>
    <row r="6" spans="2:11" x14ac:dyDescent="0.55000000000000004">
      <c r="B6" s="40"/>
      <c r="C6" s="47"/>
      <c r="D6" s="47"/>
      <c r="E6" s="39"/>
      <c r="F6" s="39"/>
      <c r="G6" s="39"/>
      <c r="H6" s="48"/>
      <c r="K6" s="41"/>
    </row>
    <row r="7" spans="2:11" ht="28.4" customHeight="1" x14ac:dyDescent="0.55000000000000004">
      <c r="B7" s="40"/>
      <c r="C7" s="161" t="s">
        <v>7</v>
      </c>
      <c r="D7" s="58"/>
      <c r="E7" s="180" t="s">
        <v>121</v>
      </c>
      <c r="F7" s="180"/>
      <c r="G7" s="180" t="s">
        <v>122</v>
      </c>
      <c r="H7" s="180"/>
      <c r="J7" s="175" t="s">
        <v>146</v>
      </c>
      <c r="K7" s="41"/>
    </row>
    <row r="8" spans="2:11" ht="28.4" customHeight="1" x14ac:dyDescent="0.55000000000000004">
      <c r="B8" s="40"/>
      <c r="C8" s="162"/>
      <c r="D8" s="50">
        <v>1</v>
      </c>
      <c r="E8" s="172" t="s">
        <v>8</v>
      </c>
      <c r="F8" s="172"/>
      <c r="G8" s="172" t="s">
        <v>26</v>
      </c>
      <c r="H8" s="172"/>
      <c r="J8" s="176"/>
      <c r="K8" s="41"/>
    </row>
    <row r="9" spans="2:11" ht="28.4" customHeight="1" x14ac:dyDescent="0.55000000000000004">
      <c r="B9" s="40"/>
      <c r="C9" s="162"/>
      <c r="D9" s="50">
        <v>2</v>
      </c>
      <c r="E9" s="172" t="s">
        <v>145</v>
      </c>
      <c r="F9" s="172"/>
      <c r="G9" s="172" t="s">
        <v>27</v>
      </c>
      <c r="H9" s="172"/>
      <c r="J9" s="176"/>
      <c r="K9" s="41"/>
    </row>
    <row r="10" spans="2:11" ht="28.4" customHeight="1" x14ac:dyDescent="0.55000000000000004">
      <c r="B10" s="40"/>
      <c r="C10" s="162"/>
      <c r="D10" s="50">
        <v>3</v>
      </c>
      <c r="E10" s="172" t="s">
        <v>9</v>
      </c>
      <c r="F10" s="172"/>
      <c r="G10" s="172" t="s">
        <v>28</v>
      </c>
      <c r="H10" s="172"/>
      <c r="J10" s="176"/>
      <c r="K10" s="41"/>
    </row>
    <row r="11" spans="2:11" ht="28.4" customHeight="1" x14ac:dyDescent="0.55000000000000004">
      <c r="B11" s="40"/>
      <c r="C11" s="162"/>
      <c r="D11" s="50">
        <v>4</v>
      </c>
      <c r="E11" s="178"/>
      <c r="F11" s="178"/>
      <c r="G11" s="178"/>
      <c r="H11" s="178"/>
      <c r="J11" s="176"/>
      <c r="K11" s="41"/>
    </row>
    <row r="12" spans="2:11" ht="28.4" customHeight="1" x14ac:dyDescent="0.55000000000000004">
      <c r="B12" s="40"/>
      <c r="C12" s="162"/>
      <c r="D12" s="50">
        <v>5</v>
      </c>
      <c r="E12" s="174"/>
      <c r="F12" s="174"/>
      <c r="G12" s="174"/>
      <c r="H12" s="174"/>
      <c r="J12" s="176"/>
      <c r="K12" s="41"/>
    </row>
    <row r="13" spans="2:11" ht="28.4" customHeight="1" x14ac:dyDescent="0.55000000000000004">
      <c r="B13" s="40"/>
      <c r="C13" s="162"/>
      <c r="D13" s="50">
        <v>6</v>
      </c>
      <c r="E13" s="174"/>
      <c r="F13" s="174"/>
      <c r="G13" s="174"/>
      <c r="H13" s="174"/>
      <c r="J13" s="176"/>
      <c r="K13" s="41"/>
    </row>
    <row r="14" spans="2:11" ht="28.4" customHeight="1" x14ac:dyDescent="0.55000000000000004">
      <c r="B14" s="40"/>
      <c r="C14" s="162"/>
      <c r="D14" s="50">
        <v>7</v>
      </c>
      <c r="E14" s="174"/>
      <c r="F14" s="174"/>
      <c r="G14" s="174"/>
      <c r="H14" s="174"/>
      <c r="J14" s="176"/>
      <c r="K14" s="41"/>
    </row>
    <row r="15" spans="2:11" ht="28.4" customHeight="1" x14ac:dyDescent="0.55000000000000004">
      <c r="B15" s="40"/>
      <c r="C15" s="162"/>
      <c r="D15" s="50">
        <v>8</v>
      </c>
      <c r="E15" s="174"/>
      <c r="F15" s="174"/>
      <c r="G15" s="174"/>
      <c r="H15" s="174"/>
      <c r="J15" s="176"/>
      <c r="K15" s="41"/>
    </row>
    <row r="16" spans="2:11" ht="28.4" customHeight="1" x14ac:dyDescent="0.55000000000000004">
      <c r="B16" s="40"/>
      <c r="C16" s="162"/>
      <c r="D16" s="50">
        <v>9</v>
      </c>
      <c r="E16" s="174"/>
      <c r="F16" s="174"/>
      <c r="G16" s="174"/>
      <c r="H16" s="174"/>
      <c r="J16" s="176"/>
      <c r="K16" s="41"/>
    </row>
    <row r="17" spans="2:11" ht="28.4" customHeight="1" x14ac:dyDescent="0.55000000000000004">
      <c r="B17" s="40"/>
      <c r="C17" s="162"/>
      <c r="D17" s="50">
        <v>10</v>
      </c>
      <c r="E17" s="174"/>
      <c r="F17" s="174"/>
      <c r="G17" s="174"/>
      <c r="H17" s="174"/>
      <c r="J17" s="176"/>
      <c r="K17" s="41"/>
    </row>
    <row r="18" spans="2:11" ht="28.4" customHeight="1" x14ac:dyDescent="0.55000000000000004">
      <c r="B18" s="40"/>
      <c r="C18" s="162"/>
      <c r="D18" s="50">
        <v>11</v>
      </c>
      <c r="E18" s="174"/>
      <c r="F18" s="174"/>
      <c r="G18" s="174"/>
      <c r="H18" s="174"/>
      <c r="J18" s="176"/>
      <c r="K18" s="41"/>
    </row>
    <row r="19" spans="2:11" ht="28.4" customHeight="1" x14ac:dyDescent="0.55000000000000004">
      <c r="B19" s="40"/>
      <c r="C19" s="162"/>
      <c r="D19" s="50">
        <v>12</v>
      </c>
      <c r="E19" s="174"/>
      <c r="F19" s="174"/>
      <c r="G19" s="174"/>
      <c r="H19" s="174"/>
      <c r="J19" s="176"/>
      <c r="K19" s="41"/>
    </row>
    <row r="20" spans="2:11" ht="28.4" customHeight="1" x14ac:dyDescent="0.55000000000000004">
      <c r="B20" s="40"/>
      <c r="C20" s="162"/>
      <c r="D20" s="50">
        <v>13</v>
      </c>
      <c r="E20" s="174"/>
      <c r="F20" s="174"/>
      <c r="G20" s="174"/>
      <c r="H20" s="174"/>
      <c r="J20" s="176"/>
      <c r="K20" s="41"/>
    </row>
    <row r="21" spans="2:11" ht="28.4" customHeight="1" x14ac:dyDescent="0.55000000000000004">
      <c r="B21" s="40"/>
      <c r="C21" s="162"/>
      <c r="D21" s="50">
        <v>14</v>
      </c>
      <c r="E21" s="174"/>
      <c r="F21" s="174"/>
      <c r="G21" s="174"/>
      <c r="H21" s="174"/>
      <c r="J21" s="176"/>
      <c r="K21" s="41"/>
    </row>
    <row r="22" spans="2:11" ht="28.4" customHeight="1" x14ac:dyDescent="0.55000000000000004">
      <c r="B22" s="40"/>
      <c r="C22" s="162"/>
      <c r="D22" s="50">
        <v>15</v>
      </c>
      <c r="E22" s="174"/>
      <c r="F22" s="174"/>
      <c r="G22" s="174"/>
      <c r="H22" s="174"/>
      <c r="J22" s="176"/>
      <c r="K22" s="41"/>
    </row>
    <row r="23" spans="2:11" ht="28.4" customHeight="1" x14ac:dyDescent="0.55000000000000004">
      <c r="B23" s="40"/>
      <c r="C23" s="162"/>
      <c r="D23" s="50">
        <v>16</v>
      </c>
      <c r="E23" s="174"/>
      <c r="F23" s="174"/>
      <c r="G23" s="174"/>
      <c r="H23" s="174"/>
      <c r="J23" s="176"/>
      <c r="K23" s="41"/>
    </row>
    <row r="24" spans="2:11" ht="28.4" customHeight="1" x14ac:dyDescent="0.55000000000000004">
      <c r="B24" s="40"/>
      <c r="C24" s="162"/>
      <c r="D24" s="50">
        <v>17</v>
      </c>
      <c r="E24" s="174"/>
      <c r="F24" s="174"/>
      <c r="G24" s="174"/>
      <c r="H24" s="174"/>
      <c r="J24" s="176"/>
      <c r="K24" s="41"/>
    </row>
    <row r="25" spans="2:11" ht="28.4" customHeight="1" x14ac:dyDescent="0.55000000000000004">
      <c r="B25" s="40"/>
      <c r="C25" s="163"/>
      <c r="D25" s="50">
        <v>18</v>
      </c>
      <c r="E25" s="174"/>
      <c r="F25" s="174"/>
      <c r="G25" s="174"/>
      <c r="H25" s="174"/>
      <c r="J25" s="177"/>
      <c r="K25" s="41"/>
    </row>
    <row r="26" spans="2:11" ht="17" thickBot="1" x14ac:dyDescent="0.6">
      <c r="B26" s="42"/>
      <c r="C26" s="43"/>
      <c r="D26" s="43"/>
      <c r="E26" s="49"/>
      <c r="F26" s="49"/>
      <c r="G26" s="49"/>
      <c r="H26" s="43"/>
      <c r="I26" s="43"/>
      <c r="J26" s="44"/>
      <c r="K26" s="45"/>
    </row>
  </sheetData>
  <sheetProtection algorithmName="SHA-512" hashValue="Tdd2UuHXAz9AWd598N9+ef1hzmYAymm6R0sUYB4RKZ2xyd70AvJ3TKoL1c0tL+wit9zcvb+2hExrBRRN/mRDZg==" saltValue="E2W6868ePK7x336fLwk1+A==" spinCount="100000" sheet="1" objects="1" scenarios="1"/>
  <mergeCells count="42">
    <mergeCell ref="E22:F22"/>
    <mergeCell ref="G22:H22"/>
    <mergeCell ref="D3:H3"/>
    <mergeCell ref="E5:H5"/>
    <mergeCell ref="E7:F7"/>
    <mergeCell ref="E8:F8"/>
    <mergeCell ref="E9:F9"/>
    <mergeCell ref="G8:H8"/>
    <mergeCell ref="G7:H7"/>
    <mergeCell ref="G9:H9"/>
    <mergeCell ref="J7:J25"/>
    <mergeCell ref="E13:F13"/>
    <mergeCell ref="G13:H13"/>
    <mergeCell ref="E14:F14"/>
    <mergeCell ref="G14:H14"/>
    <mergeCell ref="E15:F15"/>
    <mergeCell ref="G15:H15"/>
    <mergeCell ref="E10:F10"/>
    <mergeCell ref="G10:H10"/>
    <mergeCell ref="E11:F11"/>
    <mergeCell ref="G11:H11"/>
    <mergeCell ref="E12:F12"/>
    <mergeCell ref="G12:H12"/>
    <mergeCell ref="E23:F23"/>
    <mergeCell ref="G23:H23"/>
    <mergeCell ref="E18:F18"/>
    <mergeCell ref="C7:C25"/>
    <mergeCell ref="E16:F16"/>
    <mergeCell ref="G16:H16"/>
    <mergeCell ref="E17:F17"/>
    <mergeCell ref="G17:H17"/>
    <mergeCell ref="G18:H18"/>
    <mergeCell ref="E19:F19"/>
    <mergeCell ref="G19:H19"/>
    <mergeCell ref="E20:F20"/>
    <mergeCell ref="G20:H20"/>
    <mergeCell ref="E21:F21"/>
    <mergeCell ref="G21:H21"/>
    <mergeCell ref="E25:F25"/>
    <mergeCell ref="G25:H25"/>
    <mergeCell ref="E24:F24"/>
    <mergeCell ref="G24:H24"/>
  </mergeCells>
  <pageMargins left="0.7" right="0.7" top="0.75" bottom="0.75" header="0.3" footer="0.3"/>
  <pageSetup paperSize="9" orientation="portrait" horizontalDpi="1200" verticalDpi="1200" r:id="rId1"/>
  <headerFooter>
    <oddFooter>&amp;R&amp;1#&amp;"Courier New"&amp;10&amp;K317100متاح</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Dropdown!$I$17:$I$28</xm:f>
          </x14:formula1>
          <xm:sqref>G8:H25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V107"/>
  <sheetViews>
    <sheetView showGridLines="0" rightToLeft="1" topLeftCell="A101" zoomScaleNormal="100" workbookViewId="0">
      <selection activeCell="G12" sqref="G12"/>
    </sheetView>
  </sheetViews>
  <sheetFormatPr defaultColWidth="8.81640625" defaultRowHeight="16.5" x14ac:dyDescent="0.55000000000000004"/>
  <cols>
    <col min="1" max="2" width="3.81640625" style="123" customWidth="1"/>
    <col min="3" max="4" width="30.1796875" style="123" customWidth="1"/>
    <col min="5" max="5" width="47.54296875" style="123" customWidth="1"/>
    <col min="6" max="11" width="22.81640625" style="123" customWidth="1"/>
    <col min="12" max="12" width="28.81640625" style="123" customWidth="1"/>
    <col min="13" max="14" width="22.81640625" style="123" customWidth="1"/>
    <col min="15" max="15" width="7" style="123" customWidth="1"/>
    <col min="16" max="16" width="19.81640625" style="124" customWidth="1"/>
    <col min="17" max="17" width="3.81640625" style="123" customWidth="1"/>
    <col min="18" max="18" width="36" style="123" customWidth="1"/>
    <col min="19" max="47" width="8.81640625" style="123"/>
    <col min="48" max="48" width="28.81640625" style="123" hidden="1" customWidth="1"/>
    <col min="49" max="16384" width="8.81640625" style="123"/>
  </cols>
  <sheetData>
    <row r="1" spans="2:48" ht="17" thickBot="1" x14ac:dyDescent="0.6"/>
    <row r="2" spans="2:48" x14ac:dyDescent="0.55000000000000004">
      <c r="B2" s="125"/>
      <c r="C2" s="126"/>
      <c r="D2" s="126"/>
      <c r="E2" s="126"/>
      <c r="F2" s="126"/>
      <c r="G2" s="126"/>
      <c r="H2" s="126"/>
      <c r="I2" s="126"/>
      <c r="J2" s="126"/>
      <c r="K2" s="126"/>
      <c r="L2" s="126"/>
      <c r="M2" s="126"/>
      <c r="N2" s="126"/>
      <c r="O2" s="126"/>
      <c r="P2" s="127"/>
      <c r="Q2" s="128"/>
    </row>
    <row r="3" spans="2:48" ht="33" x14ac:dyDescent="0.55000000000000004">
      <c r="B3" s="129"/>
      <c r="D3" s="85" t="s">
        <v>266</v>
      </c>
      <c r="E3" s="85" t="s">
        <v>267</v>
      </c>
      <c r="F3" s="85" t="s">
        <v>268</v>
      </c>
      <c r="G3" s="85" t="s">
        <v>269</v>
      </c>
      <c r="H3" s="121" t="s">
        <v>123</v>
      </c>
      <c r="I3" s="86" t="s">
        <v>124</v>
      </c>
      <c r="J3" s="87"/>
      <c r="K3" s="87"/>
      <c r="L3" s="87"/>
      <c r="M3" s="87"/>
      <c r="P3" s="191" t="s">
        <v>256</v>
      </c>
      <c r="Q3" s="88"/>
      <c r="R3" s="190"/>
    </row>
    <row r="4" spans="2:48" ht="33" x14ac:dyDescent="0.55000000000000004">
      <c r="B4" s="129"/>
      <c r="C4" s="85" t="s">
        <v>175</v>
      </c>
      <c r="D4" s="100">
        <v>7000000</v>
      </c>
      <c r="E4" s="100">
        <v>7000000</v>
      </c>
      <c r="F4" s="100">
        <v>5000000</v>
      </c>
      <c r="G4" s="100"/>
      <c r="H4" s="89">
        <f>SUM(D4:G4)</f>
        <v>19000000</v>
      </c>
      <c r="I4" s="116"/>
      <c r="J4" s="90"/>
      <c r="K4" s="91"/>
      <c r="L4" s="91"/>
      <c r="M4" s="91"/>
      <c r="P4" s="191"/>
      <c r="Q4" s="92"/>
      <c r="R4" s="190"/>
      <c r="AV4" s="123" t="s">
        <v>156</v>
      </c>
    </row>
    <row r="5" spans="2:48" ht="17" thickBot="1" x14ac:dyDescent="0.6">
      <c r="B5" s="129"/>
      <c r="Q5" s="130"/>
      <c r="AV5" s="123" t="s">
        <v>159</v>
      </c>
    </row>
    <row r="6" spans="2:48" x14ac:dyDescent="0.55000000000000004">
      <c r="B6" s="129"/>
      <c r="K6" s="93" t="s">
        <v>169</v>
      </c>
      <c r="Q6" s="130"/>
      <c r="AV6" s="123" t="s">
        <v>158</v>
      </c>
    </row>
    <row r="7" spans="2:48" ht="33" x14ac:dyDescent="0.55000000000000004">
      <c r="B7" s="129"/>
      <c r="C7" s="85" t="s">
        <v>125</v>
      </c>
      <c r="D7" s="181" t="s">
        <v>126</v>
      </c>
      <c r="E7" s="182"/>
      <c r="F7" s="183"/>
      <c r="G7" s="85" t="s">
        <v>127</v>
      </c>
      <c r="H7" s="85" t="s">
        <v>128</v>
      </c>
      <c r="I7" s="85" t="s">
        <v>129</v>
      </c>
      <c r="J7" s="121" t="s">
        <v>130</v>
      </c>
      <c r="K7" s="94" t="s">
        <v>131</v>
      </c>
      <c r="L7" s="122" t="s">
        <v>132</v>
      </c>
      <c r="M7" s="85" t="s">
        <v>133</v>
      </c>
      <c r="N7" s="85" t="s">
        <v>124</v>
      </c>
      <c r="Q7" s="130"/>
      <c r="AV7" s="123" t="s">
        <v>157</v>
      </c>
    </row>
    <row r="8" spans="2:48" s="131" customFormat="1" ht="45" x14ac:dyDescent="0.55000000000000004">
      <c r="B8" s="132"/>
      <c r="C8" s="95" t="s">
        <v>134</v>
      </c>
      <c r="D8" s="95" t="s">
        <v>197</v>
      </c>
      <c r="E8" s="95" t="s">
        <v>198</v>
      </c>
      <c r="F8" s="95" t="s">
        <v>135</v>
      </c>
      <c r="G8" s="95" t="s">
        <v>136</v>
      </c>
      <c r="H8" s="95" t="s">
        <v>137</v>
      </c>
      <c r="I8" s="95" t="s">
        <v>167</v>
      </c>
      <c r="J8" s="96" t="s">
        <v>168</v>
      </c>
      <c r="K8" s="97" t="s">
        <v>138</v>
      </c>
      <c r="L8" s="98" t="s">
        <v>162</v>
      </c>
      <c r="M8" s="95" t="s">
        <v>139</v>
      </c>
      <c r="N8" s="95"/>
      <c r="P8" s="133"/>
      <c r="Q8" s="134"/>
      <c r="AV8" s="123" t="s">
        <v>161</v>
      </c>
    </row>
    <row r="9" spans="2:48" s="131" customFormat="1" ht="16.75" customHeight="1" x14ac:dyDescent="0.55000000000000004">
      <c r="B9" s="132"/>
      <c r="C9" s="108">
        <v>1</v>
      </c>
      <c r="D9" s="108" t="s">
        <v>194</v>
      </c>
      <c r="E9" s="108" t="s">
        <v>241</v>
      </c>
      <c r="F9" s="109" t="s">
        <v>78</v>
      </c>
      <c r="G9" s="109" t="s">
        <v>158</v>
      </c>
      <c r="H9" s="109" t="s">
        <v>165</v>
      </c>
      <c r="I9" s="110">
        <v>5000</v>
      </c>
      <c r="J9" s="111">
        <v>2294</v>
      </c>
      <c r="K9" s="112">
        <v>1</v>
      </c>
      <c r="L9" s="113" t="s">
        <v>171</v>
      </c>
      <c r="M9" s="114">
        <f>IF(I9*J9*K9 = 0,"",I9*J9*K9)</f>
        <v>11470000</v>
      </c>
      <c r="N9" s="135"/>
      <c r="P9" s="192" t="s">
        <v>255</v>
      </c>
      <c r="Q9" s="134"/>
      <c r="AV9" s="131" t="s">
        <v>160</v>
      </c>
    </row>
    <row r="10" spans="2:48" x14ac:dyDescent="0.55000000000000004">
      <c r="B10" s="129"/>
      <c r="C10" s="101">
        <v>2</v>
      </c>
      <c r="D10" s="101"/>
      <c r="E10" s="101"/>
      <c r="F10" s="136"/>
      <c r="G10" s="136"/>
      <c r="H10" s="136"/>
      <c r="I10" s="137"/>
      <c r="J10" s="138"/>
      <c r="K10" s="139"/>
      <c r="L10" s="140"/>
      <c r="M10" s="114" t="str">
        <f t="shared" ref="M10:M73" si="0">IF(I10*J10*K10 = 0,"",I10*J10*K10)</f>
        <v/>
      </c>
      <c r="N10" s="141"/>
      <c r="P10" s="193"/>
      <c r="Q10" s="130"/>
    </row>
    <row r="11" spans="2:48" x14ac:dyDescent="0.55000000000000004">
      <c r="B11" s="129"/>
      <c r="C11" s="101">
        <v>3</v>
      </c>
      <c r="D11" s="101"/>
      <c r="E11" s="101"/>
      <c r="F11" s="136"/>
      <c r="G11" s="136"/>
      <c r="H11" s="136"/>
      <c r="I11" s="137"/>
      <c r="J11" s="138"/>
      <c r="K11" s="139"/>
      <c r="L11" s="140"/>
      <c r="M11" s="114" t="str">
        <f t="shared" si="0"/>
        <v/>
      </c>
      <c r="N11" s="141"/>
      <c r="P11" s="193"/>
      <c r="Q11" s="130"/>
      <c r="AV11" s="123" t="s">
        <v>163</v>
      </c>
    </row>
    <row r="12" spans="2:48" x14ac:dyDescent="0.55000000000000004">
      <c r="B12" s="129"/>
      <c r="C12" s="101">
        <v>4</v>
      </c>
      <c r="D12" s="101"/>
      <c r="E12" s="101"/>
      <c r="F12" s="136"/>
      <c r="G12" s="136"/>
      <c r="H12" s="136"/>
      <c r="I12" s="137"/>
      <c r="J12" s="138"/>
      <c r="K12" s="139"/>
      <c r="L12" s="140"/>
      <c r="M12" s="114" t="str">
        <f t="shared" si="0"/>
        <v/>
      </c>
      <c r="N12" s="141"/>
      <c r="P12" s="193"/>
      <c r="Q12" s="130"/>
      <c r="AV12" s="123" t="s">
        <v>164</v>
      </c>
    </row>
    <row r="13" spans="2:48" x14ac:dyDescent="0.55000000000000004">
      <c r="B13" s="129"/>
      <c r="C13" s="101">
        <v>5</v>
      </c>
      <c r="D13" s="102"/>
      <c r="E13" s="102"/>
      <c r="F13" s="142"/>
      <c r="G13" s="142"/>
      <c r="H13" s="142"/>
      <c r="I13" s="143"/>
      <c r="J13" s="144"/>
      <c r="K13" s="145"/>
      <c r="L13" s="146"/>
      <c r="M13" s="114" t="str">
        <f t="shared" si="0"/>
        <v/>
      </c>
      <c r="N13" s="141"/>
      <c r="P13" s="193"/>
      <c r="Q13" s="130"/>
      <c r="AV13" s="123" t="s">
        <v>165</v>
      </c>
    </row>
    <row r="14" spans="2:48" x14ac:dyDescent="0.55000000000000004">
      <c r="B14" s="129"/>
      <c r="C14" s="101">
        <v>6</v>
      </c>
      <c r="D14" s="102"/>
      <c r="E14" s="102"/>
      <c r="F14" s="142"/>
      <c r="G14" s="142"/>
      <c r="H14" s="142"/>
      <c r="I14" s="143"/>
      <c r="J14" s="144"/>
      <c r="K14" s="145"/>
      <c r="L14" s="146"/>
      <c r="M14" s="114" t="str">
        <f t="shared" si="0"/>
        <v/>
      </c>
      <c r="N14" s="141"/>
      <c r="P14" s="193"/>
      <c r="Q14" s="130"/>
      <c r="AV14" s="123" t="s">
        <v>166</v>
      </c>
    </row>
    <row r="15" spans="2:48" x14ac:dyDescent="0.55000000000000004">
      <c r="B15" s="129"/>
      <c r="C15" s="101">
        <v>7</v>
      </c>
      <c r="D15" s="102"/>
      <c r="E15" s="102"/>
      <c r="F15" s="142"/>
      <c r="G15" s="142"/>
      <c r="H15" s="142"/>
      <c r="I15" s="143"/>
      <c r="J15" s="144"/>
      <c r="K15" s="145"/>
      <c r="L15" s="146"/>
      <c r="M15" s="114" t="str">
        <f t="shared" si="0"/>
        <v/>
      </c>
      <c r="N15" s="141"/>
      <c r="P15" s="193"/>
      <c r="Q15" s="130"/>
      <c r="AV15" s="123" t="s">
        <v>160</v>
      </c>
    </row>
    <row r="16" spans="2:48" x14ac:dyDescent="0.55000000000000004">
      <c r="B16" s="129"/>
      <c r="C16" s="101">
        <v>8</v>
      </c>
      <c r="D16" s="102"/>
      <c r="E16" s="102"/>
      <c r="F16" s="142"/>
      <c r="G16" s="142"/>
      <c r="H16" s="142"/>
      <c r="I16" s="143"/>
      <c r="J16" s="144"/>
      <c r="K16" s="145"/>
      <c r="L16" s="146"/>
      <c r="M16" s="114" t="str">
        <f t="shared" si="0"/>
        <v/>
      </c>
      <c r="N16" s="141"/>
      <c r="P16" s="193"/>
      <c r="Q16" s="130"/>
    </row>
    <row r="17" spans="2:48" x14ac:dyDescent="0.55000000000000004">
      <c r="B17" s="129"/>
      <c r="C17" s="101">
        <v>9</v>
      </c>
      <c r="D17" s="102"/>
      <c r="E17" s="102"/>
      <c r="F17" s="142"/>
      <c r="G17" s="142"/>
      <c r="H17" s="142"/>
      <c r="I17" s="143"/>
      <c r="J17" s="144"/>
      <c r="K17" s="145"/>
      <c r="L17" s="146"/>
      <c r="M17" s="114" t="str">
        <f t="shared" si="0"/>
        <v/>
      </c>
      <c r="N17" s="141"/>
      <c r="P17" s="193"/>
      <c r="Q17" s="130"/>
      <c r="AV17" s="123" t="s">
        <v>170</v>
      </c>
    </row>
    <row r="18" spans="2:48" x14ac:dyDescent="0.55000000000000004">
      <c r="B18" s="129"/>
      <c r="C18" s="101">
        <v>10</v>
      </c>
      <c r="D18" s="102"/>
      <c r="E18" s="102"/>
      <c r="F18" s="142"/>
      <c r="G18" s="142"/>
      <c r="H18" s="142"/>
      <c r="I18" s="143"/>
      <c r="J18" s="144"/>
      <c r="K18" s="145"/>
      <c r="L18" s="146"/>
      <c r="M18" s="114" t="str">
        <f t="shared" si="0"/>
        <v/>
      </c>
      <c r="N18" s="141"/>
      <c r="P18" s="193"/>
      <c r="Q18" s="130"/>
      <c r="AV18" s="123" t="s">
        <v>171</v>
      </c>
    </row>
    <row r="19" spans="2:48" x14ac:dyDescent="0.55000000000000004">
      <c r="B19" s="129"/>
      <c r="C19" s="101">
        <v>11</v>
      </c>
      <c r="D19" s="102"/>
      <c r="E19" s="102"/>
      <c r="F19" s="142"/>
      <c r="G19" s="142"/>
      <c r="H19" s="142"/>
      <c r="I19" s="143"/>
      <c r="J19" s="144"/>
      <c r="K19" s="145"/>
      <c r="L19" s="146"/>
      <c r="M19" s="114" t="str">
        <f t="shared" si="0"/>
        <v/>
      </c>
      <c r="N19" s="141"/>
      <c r="P19" s="193"/>
      <c r="Q19" s="130"/>
      <c r="AV19" s="123" t="s">
        <v>172</v>
      </c>
    </row>
    <row r="20" spans="2:48" x14ac:dyDescent="0.55000000000000004">
      <c r="B20" s="129"/>
      <c r="C20" s="101">
        <v>12</v>
      </c>
      <c r="D20" s="102"/>
      <c r="E20" s="102"/>
      <c r="F20" s="142"/>
      <c r="G20" s="142"/>
      <c r="H20" s="142"/>
      <c r="I20" s="143"/>
      <c r="J20" s="144"/>
      <c r="K20" s="145"/>
      <c r="L20" s="146"/>
      <c r="M20" s="114" t="str">
        <f t="shared" si="0"/>
        <v/>
      </c>
      <c r="N20" s="141"/>
      <c r="P20" s="193"/>
      <c r="Q20" s="130"/>
      <c r="AV20" s="123" t="s">
        <v>160</v>
      </c>
    </row>
    <row r="21" spans="2:48" x14ac:dyDescent="0.55000000000000004">
      <c r="B21" s="129"/>
      <c r="C21" s="101">
        <v>13</v>
      </c>
      <c r="D21" s="102"/>
      <c r="E21" s="102"/>
      <c r="F21" s="142"/>
      <c r="G21" s="142"/>
      <c r="H21" s="142"/>
      <c r="I21" s="143"/>
      <c r="J21" s="144"/>
      <c r="K21" s="145"/>
      <c r="L21" s="146"/>
      <c r="M21" s="114" t="str">
        <f t="shared" si="0"/>
        <v/>
      </c>
      <c r="N21" s="141"/>
      <c r="P21" s="193"/>
      <c r="Q21" s="130"/>
    </row>
    <row r="22" spans="2:48" x14ac:dyDescent="0.55000000000000004">
      <c r="B22" s="129"/>
      <c r="C22" s="101">
        <v>14</v>
      </c>
      <c r="D22" s="102"/>
      <c r="E22" s="102"/>
      <c r="F22" s="142"/>
      <c r="G22" s="142"/>
      <c r="H22" s="142"/>
      <c r="I22" s="143"/>
      <c r="J22" s="144"/>
      <c r="K22" s="145"/>
      <c r="L22" s="146"/>
      <c r="M22" s="114" t="str">
        <f t="shared" si="0"/>
        <v/>
      </c>
      <c r="N22" s="141"/>
      <c r="P22" s="193"/>
      <c r="Q22" s="130"/>
    </row>
    <row r="23" spans="2:48" x14ac:dyDescent="0.55000000000000004">
      <c r="B23" s="129"/>
      <c r="C23" s="101">
        <v>15</v>
      </c>
      <c r="D23" s="102"/>
      <c r="E23" s="102"/>
      <c r="F23" s="142"/>
      <c r="G23" s="142"/>
      <c r="H23" s="142"/>
      <c r="I23" s="143"/>
      <c r="J23" s="144"/>
      <c r="K23" s="145"/>
      <c r="L23" s="146"/>
      <c r="M23" s="114" t="str">
        <f t="shared" si="0"/>
        <v/>
      </c>
      <c r="N23" s="141"/>
      <c r="P23" s="193"/>
      <c r="Q23" s="130"/>
    </row>
    <row r="24" spans="2:48" x14ac:dyDescent="0.55000000000000004">
      <c r="B24" s="129"/>
      <c r="C24" s="101">
        <v>16</v>
      </c>
      <c r="D24" s="102"/>
      <c r="E24" s="102"/>
      <c r="F24" s="142"/>
      <c r="G24" s="142"/>
      <c r="H24" s="142"/>
      <c r="I24" s="143"/>
      <c r="J24" s="144"/>
      <c r="K24" s="145"/>
      <c r="L24" s="146"/>
      <c r="M24" s="114" t="str">
        <f t="shared" si="0"/>
        <v/>
      </c>
      <c r="N24" s="141"/>
      <c r="P24" s="193"/>
      <c r="Q24" s="130"/>
    </row>
    <row r="25" spans="2:48" x14ac:dyDescent="0.55000000000000004">
      <c r="B25" s="129"/>
      <c r="C25" s="101">
        <v>17</v>
      </c>
      <c r="D25" s="102"/>
      <c r="E25" s="102"/>
      <c r="F25" s="142"/>
      <c r="G25" s="142"/>
      <c r="H25" s="142"/>
      <c r="I25" s="143"/>
      <c r="J25" s="144"/>
      <c r="K25" s="145"/>
      <c r="L25" s="146"/>
      <c r="M25" s="114" t="str">
        <f t="shared" si="0"/>
        <v/>
      </c>
      <c r="N25" s="141"/>
      <c r="P25" s="193"/>
      <c r="Q25" s="130"/>
    </row>
    <row r="26" spans="2:48" x14ac:dyDescent="0.55000000000000004">
      <c r="B26" s="129"/>
      <c r="C26" s="101">
        <v>18</v>
      </c>
      <c r="D26" s="102"/>
      <c r="E26" s="102"/>
      <c r="F26" s="142"/>
      <c r="G26" s="142"/>
      <c r="H26" s="142"/>
      <c r="I26" s="143"/>
      <c r="J26" s="144"/>
      <c r="K26" s="145"/>
      <c r="L26" s="146"/>
      <c r="M26" s="114" t="str">
        <f t="shared" si="0"/>
        <v/>
      </c>
      <c r="N26" s="141"/>
      <c r="P26" s="193"/>
      <c r="Q26" s="130"/>
    </row>
    <row r="27" spans="2:48" x14ac:dyDescent="0.55000000000000004">
      <c r="B27" s="129"/>
      <c r="C27" s="101">
        <v>19</v>
      </c>
      <c r="D27" s="102"/>
      <c r="E27" s="102"/>
      <c r="F27" s="142"/>
      <c r="G27" s="142"/>
      <c r="H27" s="142"/>
      <c r="I27" s="143"/>
      <c r="J27" s="144"/>
      <c r="K27" s="145"/>
      <c r="L27" s="146"/>
      <c r="M27" s="114" t="str">
        <f t="shared" si="0"/>
        <v/>
      </c>
      <c r="N27" s="141"/>
      <c r="P27" s="193"/>
      <c r="Q27" s="130"/>
    </row>
    <row r="28" spans="2:48" x14ac:dyDescent="0.55000000000000004">
      <c r="B28" s="129"/>
      <c r="C28" s="101">
        <v>20</v>
      </c>
      <c r="D28" s="102"/>
      <c r="E28" s="102"/>
      <c r="F28" s="142"/>
      <c r="G28" s="142"/>
      <c r="H28" s="142"/>
      <c r="I28" s="143"/>
      <c r="J28" s="144"/>
      <c r="K28" s="145"/>
      <c r="L28" s="146"/>
      <c r="M28" s="114" t="str">
        <f t="shared" si="0"/>
        <v/>
      </c>
      <c r="N28" s="141"/>
      <c r="P28" s="193"/>
      <c r="Q28" s="130"/>
    </row>
    <row r="29" spans="2:48" x14ac:dyDescent="0.55000000000000004">
      <c r="B29" s="129"/>
      <c r="C29" s="101">
        <v>21</v>
      </c>
      <c r="D29" s="102"/>
      <c r="E29" s="102"/>
      <c r="F29" s="142"/>
      <c r="G29" s="142"/>
      <c r="H29" s="142"/>
      <c r="I29" s="143"/>
      <c r="J29" s="144"/>
      <c r="K29" s="145"/>
      <c r="L29" s="146"/>
      <c r="M29" s="114" t="str">
        <f t="shared" si="0"/>
        <v/>
      </c>
      <c r="N29" s="141"/>
      <c r="P29" s="193"/>
      <c r="Q29" s="130"/>
    </row>
    <row r="30" spans="2:48" x14ac:dyDescent="0.55000000000000004">
      <c r="B30" s="129"/>
      <c r="C30" s="101">
        <v>22</v>
      </c>
      <c r="D30" s="102"/>
      <c r="E30" s="102"/>
      <c r="F30" s="142"/>
      <c r="G30" s="142"/>
      <c r="H30" s="142"/>
      <c r="I30" s="143"/>
      <c r="J30" s="144"/>
      <c r="K30" s="145"/>
      <c r="L30" s="146"/>
      <c r="M30" s="114" t="str">
        <f t="shared" si="0"/>
        <v/>
      </c>
      <c r="N30" s="141"/>
      <c r="P30" s="193"/>
      <c r="Q30" s="130"/>
    </row>
    <row r="31" spans="2:48" x14ac:dyDescent="0.55000000000000004">
      <c r="B31" s="129"/>
      <c r="C31" s="101">
        <v>23</v>
      </c>
      <c r="D31" s="102"/>
      <c r="E31" s="102"/>
      <c r="F31" s="142"/>
      <c r="G31" s="142"/>
      <c r="H31" s="142"/>
      <c r="I31" s="143"/>
      <c r="J31" s="144"/>
      <c r="K31" s="145"/>
      <c r="L31" s="146"/>
      <c r="M31" s="114" t="str">
        <f t="shared" si="0"/>
        <v/>
      </c>
      <c r="N31" s="141"/>
      <c r="P31" s="193"/>
      <c r="Q31" s="130"/>
    </row>
    <row r="32" spans="2:48" x14ac:dyDescent="0.55000000000000004">
      <c r="B32" s="129"/>
      <c r="C32" s="101">
        <v>24</v>
      </c>
      <c r="D32" s="102"/>
      <c r="E32" s="102"/>
      <c r="F32" s="142"/>
      <c r="G32" s="142"/>
      <c r="H32" s="142"/>
      <c r="I32" s="143"/>
      <c r="J32" s="144"/>
      <c r="K32" s="145"/>
      <c r="L32" s="146"/>
      <c r="M32" s="114" t="str">
        <f t="shared" si="0"/>
        <v/>
      </c>
      <c r="N32" s="141"/>
      <c r="P32" s="193"/>
      <c r="Q32" s="130"/>
    </row>
    <row r="33" spans="2:17" x14ac:dyDescent="0.55000000000000004">
      <c r="B33" s="129"/>
      <c r="C33" s="101">
        <v>25</v>
      </c>
      <c r="D33" s="102"/>
      <c r="E33" s="102"/>
      <c r="F33" s="142"/>
      <c r="G33" s="142"/>
      <c r="H33" s="142"/>
      <c r="I33" s="143"/>
      <c r="J33" s="144"/>
      <c r="K33" s="145"/>
      <c r="L33" s="146"/>
      <c r="M33" s="114" t="str">
        <f t="shared" si="0"/>
        <v/>
      </c>
      <c r="N33" s="141"/>
      <c r="P33" s="193"/>
      <c r="Q33" s="130"/>
    </row>
    <row r="34" spans="2:17" x14ac:dyDescent="0.55000000000000004">
      <c r="B34" s="129"/>
      <c r="C34" s="101">
        <v>26</v>
      </c>
      <c r="D34" s="102"/>
      <c r="E34" s="102"/>
      <c r="F34" s="142"/>
      <c r="G34" s="142"/>
      <c r="H34" s="142"/>
      <c r="I34" s="143"/>
      <c r="J34" s="144"/>
      <c r="K34" s="145"/>
      <c r="L34" s="146"/>
      <c r="M34" s="114" t="str">
        <f t="shared" si="0"/>
        <v/>
      </c>
      <c r="N34" s="141"/>
      <c r="P34" s="193"/>
      <c r="Q34" s="130"/>
    </row>
    <row r="35" spans="2:17" x14ac:dyDescent="0.55000000000000004">
      <c r="B35" s="129"/>
      <c r="C35" s="101">
        <v>27</v>
      </c>
      <c r="D35" s="102"/>
      <c r="E35" s="102"/>
      <c r="F35" s="142"/>
      <c r="G35" s="142"/>
      <c r="H35" s="142"/>
      <c r="I35" s="143"/>
      <c r="J35" s="144"/>
      <c r="K35" s="145"/>
      <c r="L35" s="146"/>
      <c r="M35" s="114" t="str">
        <f t="shared" si="0"/>
        <v/>
      </c>
      <c r="N35" s="141"/>
      <c r="P35" s="193"/>
      <c r="Q35" s="130"/>
    </row>
    <row r="36" spans="2:17" x14ac:dyDescent="0.55000000000000004">
      <c r="B36" s="129"/>
      <c r="C36" s="101">
        <v>28</v>
      </c>
      <c r="D36" s="102"/>
      <c r="E36" s="102"/>
      <c r="F36" s="142"/>
      <c r="G36" s="142"/>
      <c r="H36" s="142"/>
      <c r="I36" s="143"/>
      <c r="J36" s="144"/>
      <c r="K36" s="145"/>
      <c r="L36" s="146"/>
      <c r="M36" s="114" t="str">
        <f t="shared" si="0"/>
        <v/>
      </c>
      <c r="N36" s="141"/>
      <c r="P36" s="193"/>
      <c r="Q36" s="130"/>
    </row>
    <row r="37" spans="2:17" x14ac:dyDescent="0.55000000000000004">
      <c r="B37" s="129"/>
      <c r="C37" s="101">
        <v>29</v>
      </c>
      <c r="D37" s="102"/>
      <c r="E37" s="102"/>
      <c r="F37" s="142"/>
      <c r="G37" s="142"/>
      <c r="H37" s="142"/>
      <c r="I37" s="143"/>
      <c r="J37" s="144"/>
      <c r="K37" s="145"/>
      <c r="L37" s="146"/>
      <c r="M37" s="114" t="str">
        <f t="shared" si="0"/>
        <v/>
      </c>
      <c r="N37" s="141"/>
      <c r="P37" s="193"/>
      <c r="Q37" s="130"/>
    </row>
    <row r="38" spans="2:17" x14ac:dyDescent="0.55000000000000004">
      <c r="B38" s="129"/>
      <c r="C38" s="101">
        <v>30</v>
      </c>
      <c r="D38" s="102"/>
      <c r="E38" s="102"/>
      <c r="F38" s="142"/>
      <c r="G38" s="142"/>
      <c r="H38" s="142"/>
      <c r="I38" s="143"/>
      <c r="J38" s="144"/>
      <c r="K38" s="145"/>
      <c r="L38" s="146"/>
      <c r="M38" s="114" t="str">
        <f t="shared" si="0"/>
        <v/>
      </c>
      <c r="N38" s="141"/>
      <c r="P38" s="193"/>
      <c r="Q38" s="130"/>
    </row>
    <row r="39" spans="2:17" x14ac:dyDescent="0.55000000000000004">
      <c r="B39" s="129"/>
      <c r="C39" s="101">
        <v>31</v>
      </c>
      <c r="D39" s="102"/>
      <c r="E39" s="102"/>
      <c r="F39" s="142"/>
      <c r="G39" s="142"/>
      <c r="H39" s="142"/>
      <c r="I39" s="143"/>
      <c r="J39" s="144"/>
      <c r="K39" s="145"/>
      <c r="L39" s="146"/>
      <c r="M39" s="114" t="str">
        <f t="shared" si="0"/>
        <v/>
      </c>
      <c r="N39" s="141"/>
      <c r="P39" s="193"/>
      <c r="Q39" s="130"/>
    </row>
    <row r="40" spans="2:17" x14ac:dyDescent="0.55000000000000004">
      <c r="B40" s="129"/>
      <c r="C40" s="101">
        <v>32</v>
      </c>
      <c r="D40" s="102"/>
      <c r="E40" s="102"/>
      <c r="F40" s="142"/>
      <c r="G40" s="142"/>
      <c r="H40" s="142"/>
      <c r="I40" s="143"/>
      <c r="J40" s="144"/>
      <c r="K40" s="145"/>
      <c r="L40" s="146"/>
      <c r="M40" s="114" t="str">
        <f t="shared" si="0"/>
        <v/>
      </c>
      <c r="N40" s="141"/>
      <c r="P40" s="193"/>
      <c r="Q40" s="130"/>
    </row>
    <row r="41" spans="2:17" x14ac:dyDescent="0.55000000000000004">
      <c r="B41" s="129"/>
      <c r="C41" s="101">
        <v>33</v>
      </c>
      <c r="D41" s="102"/>
      <c r="E41" s="102"/>
      <c r="F41" s="142"/>
      <c r="G41" s="142"/>
      <c r="H41" s="142"/>
      <c r="I41" s="143"/>
      <c r="J41" s="144"/>
      <c r="K41" s="145"/>
      <c r="L41" s="146"/>
      <c r="M41" s="114" t="str">
        <f t="shared" si="0"/>
        <v/>
      </c>
      <c r="N41" s="141"/>
      <c r="P41" s="193"/>
      <c r="Q41" s="130"/>
    </row>
    <row r="42" spans="2:17" x14ac:dyDescent="0.55000000000000004">
      <c r="B42" s="129"/>
      <c r="C42" s="101">
        <v>34</v>
      </c>
      <c r="D42" s="102"/>
      <c r="E42" s="102"/>
      <c r="F42" s="142"/>
      <c r="G42" s="142"/>
      <c r="H42" s="142"/>
      <c r="I42" s="143"/>
      <c r="J42" s="144"/>
      <c r="K42" s="145"/>
      <c r="L42" s="146"/>
      <c r="M42" s="114" t="str">
        <f t="shared" si="0"/>
        <v/>
      </c>
      <c r="N42" s="141"/>
      <c r="P42" s="193"/>
      <c r="Q42" s="130"/>
    </row>
    <row r="43" spans="2:17" x14ac:dyDescent="0.55000000000000004">
      <c r="B43" s="129"/>
      <c r="C43" s="101">
        <v>35</v>
      </c>
      <c r="D43" s="102"/>
      <c r="E43" s="102"/>
      <c r="F43" s="142"/>
      <c r="G43" s="142"/>
      <c r="H43" s="142"/>
      <c r="I43" s="143"/>
      <c r="J43" s="144"/>
      <c r="K43" s="145"/>
      <c r="L43" s="146"/>
      <c r="M43" s="114" t="str">
        <f t="shared" si="0"/>
        <v/>
      </c>
      <c r="N43" s="141"/>
      <c r="P43" s="193"/>
      <c r="Q43" s="130"/>
    </row>
    <row r="44" spans="2:17" x14ac:dyDescent="0.55000000000000004">
      <c r="B44" s="129"/>
      <c r="C44" s="101">
        <v>36</v>
      </c>
      <c r="D44" s="102"/>
      <c r="E44" s="102"/>
      <c r="F44" s="142"/>
      <c r="G44" s="142"/>
      <c r="H44" s="142"/>
      <c r="I44" s="143"/>
      <c r="J44" s="144"/>
      <c r="K44" s="145"/>
      <c r="L44" s="146"/>
      <c r="M44" s="114" t="str">
        <f t="shared" si="0"/>
        <v/>
      </c>
      <c r="N44" s="141"/>
      <c r="P44" s="193"/>
      <c r="Q44" s="130"/>
    </row>
    <row r="45" spans="2:17" x14ac:dyDescent="0.55000000000000004">
      <c r="B45" s="129"/>
      <c r="C45" s="101">
        <v>37</v>
      </c>
      <c r="D45" s="102"/>
      <c r="E45" s="102"/>
      <c r="F45" s="142"/>
      <c r="G45" s="142"/>
      <c r="H45" s="142"/>
      <c r="I45" s="143"/>
      <c r="J45" s="144"/>
      <c r="K45" s="145"/>
      <c r="L45" s="146"/>
      <c r="M45" s="114" t="str">
        <f t="shared" si="0"/>
        <v/>
      </c>
      <c r="N45" s="141"/>
      <c r="P45" s="193"/>
      <c r="Q45" s="130"/>
    </row>
    <row r="46" spans="2:17" x14ac:dyDescent="0.55000000000000004">
      <c r="B46" s="129"/>
      <c r="C46" s="101">
        <v>38</v>
      </c>
      <c r="D46" s="102"/>
      <c r="E46" s="102"/>
      <c r="F46" s="142"/>
      <c r="G46" s="142"/>
      <c r="H46" s="142"/>
      <c r="I46" s="143"/>
      <c r="J46" s="144"/>
      <c r="K46" s="145"/>
      <c r="L46" s="146"/>
      <c r="M46" s="114" t="str">
        <f t="shared" si="0"/>
        <v/>
      </c>
      <c r="N46" s="141"/>
      <c r="P46" s="193"/>
      <c r="Q46" s="130"/>
    </row>
    <row r="47" spans="2:17" x14ac:dyDescent="0.55000000000000004">
      <c r="B47" s="129"/>
      <c r="C47" s="101">
        <v>39</v>
      </c>
      <c r="D47" s="102"/>
      <c r="E47" s="102"/>
      <c r="F47" s="142"/>
      <c r="G47" s="142"/>
      <c r="H47" s="142"/>
      <c r="I47" s="143"/>
      <c r="J47" s="144"/>
      <c r="K47" s="145"/>
      <c r="L47" s="146"/>
      <c r="M47" s="114" t="str">
        <f t="shared" si="0"/>
        <v/>
      </c>
      <c r="N47" s="141"/>
      <c r="P47" s="193"/>
      <c r="Q47" s="130"/>
    </row>
    <row r="48" spans="2:17" x14ac:dyDescent="0.55000000000000004">
      <c r="B48" s="129"/>
      <c r="C48" s="101">
        <v>40</v>
      </c>
      <c r="D48" s="102"/>
      <c r="E48" s="102"/>
      <c r="F48" s="142"/>
      <c r="G48" s="142"/>
      <c r="H48" s="142"/>
      <c r="I48" s="143"/>
      <c r="J48" s="144"/>
      <c r="K48" s="145"/>
      <c r="L48" s="146"/>
      <c r="M48" s="114" t="str">
        <f t="shared" si="0"/>
        <v/>
      </c>
      <c r="N48" s="141"/>
      <c r="P48" s="193"/>
      <c r="Q48" s="130"/>
    </row>
    <row r="49" spans="2:17" x14ac:dyDescent="0.55000000000000004">
      <c r="B49" s="129"/>
      <c r="C49" s="101">
        <v>41</v>
      </c>
      <c r="D49" s="102"/>
      <c r="E49" s="102"/>
      <c r="F49" s="142"/>
      <c r="G49" s="142"/>
      <c r="H49" s="142"/>
      <c r="I49" s="143"/>
      <c r="J49" s="144"/>
      <c r="K49" s="145"/>
      <c r="L49" s="146"/>
      <c r="M49" s="114" t="str">
        <f t="shared" si="0"/>
        <v/>
      </c>
      <c r="N49" s="141"/>
      <c r="P49" s="193"/>
      <c r="Q49" s="130"/>
    </row>
    <row r="50" spans="2:17" x14ac:dyDescent="0.55000000000000004">
      <c r="B50" s="129"/>
      <c r="C50" s="101">
        <v>42</v>
      </c>
      <c r="D50" s="102"/>
      <c r="E50" s="102"/>
      <c r="F50" s="142"/>
      <c r="G50" s="142"/>
      <c r="H50" s="142"/>
      <c r="I50" s="143"/>
      <c r="J50" s="144"/>
      <c r="K50" s="145"/>
      <c r="L50" s="146"/>
      <c r="M50" s="114" t="str">
        <f t="shared" si="0"/>
        <v/>
      </c>
      <c r="N50" s="141"/>
      <c r="P50" s="193"/>
      <c r="Q50" s="130"/>
    </row>
    <row r="51" spans="2:17" x14ac:dyDescent="0.55000000000000004">
      <c r="B51" s="129"/>
      <c r="C51" s="101">
        <v>43</v>
      </c>
      <c r="D51" s="102"/>
      <c r="E51" s="102"/>
      <c r="F51" s="142"/>
      <c r="G51" s="142"/>
      <c r="H51" s="142"/>
      <c r="I51" s="143"/>
      <c r="J51" s="144"/>
      <c r="K51" s="145"/>
      <c r="L51" s="146"/>
      <c r="M51" s="114" t="str">
        <f t="shared" si="0"/>
        <v/>
      </c>
      <c r="N51" s="141"/>
      <c r="P51" s="193"/>
      <c r="Q51" s="130"/>
    </row>
    <row r="52" spans="2:17" x14ac:dyDescent="0.55000000000000004">
      <c r="B52" s="129"/>
      <c r="C52" s="101">
        <v>44</v>
      </c>
      <c r="D52" s="102"/>
      <c r="E52" s="102"/>
      <c r="F52" s="142"/>
      <c r="G52" s="142"/>
      <c r="H52" s="142"/>
      <c r="I52" s="143"/>
      <c r="J52" s="144"/>
      <c r="K52" s="145"/>
      <c r="L52" s="146"/>
      <c r="M52" s="114" t="str">
        <f t="shared" si="0"/>
        <v/>
      </c>
      <c r="N52" s="141"/>
      <c r="P52" s="193"/>
      <c r="Q52" s="130"/>
    </row>
    <row r="53" spans="2:17" x14ac:dyDescent="0.55000000000000004">
      <c r="B53" s="129"/>
      <c r="C53" s="101">
        <v>45</v>
      </c>
      <c r="D53" s="102"/>
      <c r="E53" s="102"/>
      <c r="F53" s="142"/>
      <c r="G53" s="142"/>
      <c r="H53" s="142"/>
      <c r="I53" s="143"/>
      <c r="J53" s="144"/>
      <c r="K53" s="145"/>
      <c r="L53" s="146"/>
      <c r="M53" s="114" t="str">
        <f t="shared" si="0"/>
        <v/>
      </c>
      <c r="N53" s="141"/>
      <c r="P53" s="193"/>
      <c r="Q53" s="130"/>
    </row>
    <row r="54" spans="2:17" x14ac:dyDescent="0.55000000000000004">
      <c r="B54" s="129"/>
      <c r="C54" s="101">
        <v>46</v>
      </c>
      <c r="D54" s="102"/>
      <c r="E54" s="102"/>
      <c r="F54" s="142"/>
      <c r="G54" s="142"/>
      <c r="H54" s="142"/>
      <c r="I54" s="143"/>
      <c r="J54" s="144"/>
      <c r="K54" s="145"/>
      <c r="L54" s="146"/>
      <c r="M54" s="114" t="str">
        <f t="shared" si="0"/>
        <v/>
      </c>
      <c r="N54" s="141"/>
      <c r="P54" s="193"/>
      <c r="Q54" s="130"/>
    </row>
    <row r="55" spans="2:17" x14ac:dyDescent="0.55000000000000004">
      <c r="B55" s="129"/>
      <c r="C55" s="101">
        <v>47</v>
      </c>
      <c r="D55" s="102"/>
      <c r="E55" s="102"/>
      <c r="F55" s="142"/>
      <c r="G55" s="142"/>
      <c r="H55" s="142"/>
      <c r="I55" s="143"/>
      <c r="J55" s="144"/>
      <c r="K55" s="145"/>
      <c r="L55" s="146"/>
      <c r="M55" s="114" t="str">
        <f t="shared" si="0"/>
        <v/>
      </c>
      <c r="N55" s="141"/>
      <c r="P55" s="193"/>
      <c r="Q55" s="130"/>
    </row>
    <row r="56" spans="2:17" x14ac:dyDescent="0.55000000000000004">
      <c r="B56" s="129"/>
      <c r="C56" s="101">
        <v>48</v>
      </c>
      <c r="D56" s="102"/>
      <c r="E56" s="102"/>
      <c r="F56" s="142"/>
      <c r="G56" s="142"/>
      <c r="H56" s="142"/>
      <c r="I56" s="143"/>
      <c r="J56" s="144"/>
      <c r="K56" s="145"/>
      <c r="L56" s="146"/>
      <c r="M56" s="114" t="str">
        <f t="shared" si="0"/>
        <v/>
      </c>
      <c r="N56" s="141"/>
      <c r="P56" s="193"/>
      <c r="Q56" s="130"/>
    </row>
    <row r="57" spans="2:17" x14ac:dyDescent="0.55000000000000004">
      <c r="B57" s="129"/>
      <c r="C57" s="101">
        <v>49</v>
      </c>
      <c r="D57" s="102"/>
      <c r="E57" s="102"/>
      <c r="F57" s="142"/>
      <c r="G57" s="142"/>
      <c r="H57" s="142"/>
      <c r="I57" s="143"/>
      <c r="J57" s="144"/>
      <c r="K57" s="145"/>
      <c r="L57" s="146"/>
      <c r="M57" s="114" t="str">
        <f t="shared" si="0"/>
        <v/>
      </c>
      <c r="N57" s="141"/>
      <c r="P57" s="193"/>
      <c r="Q57" s="130"/>
    </row>
    <row r="58" spans="2:17" x14ac:dyDescent="0.55000000000000004">
      <c r="B58" s="129"/>
      <c r="C58" s="101">
        <v>50</v>
      </c>
      <c r="D58" s="102"/>
      <c r="E58" s="102"/>
      <c r="F58" s="142"/>
      <c r="G58" s="142"/>
      <c r="H58" s="142"/>
      <c r="I58" s="143"/>
      <c r="J58" s="144"/>
      <c r="K58" s="145"/>
      <c r="L58" s="146"/>
      <c r="M58" s="114" t="str">
        <f t="shared" si="0"/>
        <v/>
      </c>
      <c r="N58" s="141"/>
      <c r="P58" s="193"/>
      <c r="Q58" s="130"/>
    </row>
    <row r="59" spans="2:17" x14ac:dyDescent="0.55000000000000004">
      <c r="B59" s="129"/>
      <c r="C59" s="101">
        <v>51</v>
      </c>
      <c r="D59" s="102"/>
      <c r="E59" s="102"/>
      <c r="F59" s="142"/>
      <c r="G59" s="142"/>
      <c r="H59" s="142"/>
      <c r="I59" s="143"/>
      <c r="J59" s="144"/>
      <c r="K59" s="145"/>
      <c r="L59" s="146"/>
      <c r="M59" s="114" t="str">
        <f t="shared" si="0"/>
        <v/>
      </c>
      <c r="N59" s="141"/>
      <c r="P59" s="193"/>
      <c r="Q59" s="130"/>
    </row>
    <row r="60" spans="2:17" x14ac:dyDescent="0.55000000000000004">
      <c r="B60" s="129"/>
      <c r="C60" s="101">
        <v>52</v>
      </c>
      <c r="D60" s="102"/>
      <c r="E60" s="102"/>
      <c r="F60" s="142"/>
      <c r="G60" s="142"/>
      <c r="H60" s="142"/>
      <c r="I60" s="143"/>
      <c r="J60" s="144"/>
      <c r="K60" s="145"/>
      <c r="L60" s="146"/>
      <c r="M60" s="114" t="str">
        <f t="shared" si="0"/>
        <v/>
      </c>
      <c r="N60" s="141"/>
      <c r="P60" s="193"/>
      <c r="Q60" s="130"/>
    </row>
    <row r="61" spans="2:17" x14ac:dyDescent="0.55000000000000004">
      <c r="B61" s="129"/>
      <c r="C61" s="101">
        <v>53</v>
      </c>
      <c r="D61" s="102"/>
      <c r="E61" s="102"/>
      <c r="F61" s="142"/>
      <c r="G61" s="142"/>
      <c r="H61" s="142"/>
      <c r="I61" s="143"/>
      <c r="J61" s="144"/>
      <c r="K61" s="145"/>
      <c r="L61" s="146"/>
      <c r="M61" s="114" t="str">
        <f t="shared" si="0"/>
        <v/>
      </c>
      <c r="N61" s="141"/>
      <c r="P61" s="193"/>
      <c r="Q61" s="130"/>
    </row>
    <row r="62" spans="2:17" x14ac:dyDescent="0.55000000000000004">
      <c r="B62" s="129"/>
      <c r="C62" s="101">
        <v>54</v>
      </c>
      <c r="D62" s="102"/>
      <c r="E62" s="102"/>
      <c r="F62" s="142"/>
      <c r="G62" s="142"/>
      <c r="H62" s="142"/>
      <c r="I62" s="143"/>
      <c r="J62" s="144"/>
      <c r="K62" s="145"/>
      <c r="L62" s="146"/>
      <c r="M62" s="114" t="str">
        <f t="shared" si="0"/>
        <v/>
      </c>
      <c r="N62" s="141"/>
      <c r="P62" s="193"/>
      <c r="Q62" s="130"/>
    </row>
    <row r="63" spans="2:17" x14ac:dyDescent="0.55000000000000004">
      <c r="B63" s="129"/>
      <c r="C63" s="101">
        <v>55</v>
      </c>
      <c r="D63" s="102"/>
      <c r="E63" s="102"/>
      <c r="F63" s="142"/>
      <c r="G63" s="142"/>
      <c r="H63" s="142"/>
      <c r="I63" s="143"/>
      <c r="J63" s="144"/>
      <c r="K63" s="145"/>
      <c r="L63" s="146"/>
      <c r="M63" s="114" t="str">
        <f t="shared" si="0"/>
        <v/>
      </c>
      <c r="N63" s="141"/>
      <c r="P63" s="193"/>
      <c r="Q63" s="130"/>
    </row>
    <row r="64" spans="2:17" x14ac:dyDescent="0.55000000000000004">
      <c r="B64" s="129"/>
      <c r="C64" s="101">
        <v>56</v>
      </c>
      <c r="D64" s="102"/>
      <c r="E64" s="102"/>
      <c r="F64" s="142"/>
      <c r="G64" s="142"/>
      <c r="H64" s="142"/>
      <c r="I64" s="143"/>
      <c r="J64" s="144"/>
      <c r="K64" s="145"/>
      <c r="L64" s="146"/>
      <c r="M64" s="114" t="str">
        <f t="shared" si="0"/>
        <v/>
      </c>
      <c r="N64" s="141"/>
      <c r="P64" s="193"/>
      <c r="Q64" s="130"/>
    </row>
    <row r="65" spans="2:17" x14ac:dyDescent="0.55000000000000004">
      <c r="B65" s="129"/>
      <c r="C65" s="101">
        <v>57</v>
      </c>
      <c r="D65" s="102"/>
      <c r="E65" s="102"/>
      <c r="F65" s="142"/>
      <c r="G65" s="142"/>
      <c r="H65" s="142"/>
      <c r="I65" s="143"/>
      <c r="J65" s="144"/>
      <c r="K65" s="145"/>
      <c r="L65" s="146"/>
      <c r="M65" s="114" t="str">
        <f t="shared" si="0"/>
        <v/>
      </c>
      <c r="N65" s="141"/>
      <c r="P65" s="193"/>
      <c r="Q65" s="130"/>
    </row>
    <row r="66" spans="2:17" x14ac:dyDescent="0.55000000000000004">
      <c r="B66" s="129"/>
      <c r="C66" s="101">
        <v>58</v>
      </c>
      <c r="D66" s="102"/>
      <c r="E66" s="102"/>
      <c r="F66" s="142"/>
      <c r="G66" s="142"/>
      <c r="H66" s="142"/>
      <c r="I66" s="143"/>
      <c r="J66" s="144"/>
      <c r="K66" s="145"/>
      <c r="L66" s="146"/>
      <c r="M66" s="114" t="str">
        <f t="shared" si="0"/>
        <v/>
      </c>
      <c r="N66" s="141"/>
      <c r="P66" s="193"/>
      <c r="Q66" s="130"/>
    </row>
    <row r="67" spans="2:17" x14ac:dyDescent="0.55000000000000004">
      <c r="B67" s="129"/>
      <c r="C67" s="101">
        <v>59</v>
      </c>
      <c r="D67" s="102"/>
      <c r="E67" s="102"/>
      <c r="F67" s="142"/>
      <c r="G67" s="142"/>
      <c r="H67" s="142"/>
      <c r="I67" s="143"/>
      <c r="J67" s="144"/>
      <c r="K67" s="145"/>
      <c r="L67" s="146"/>
      <c r="M67" s="114" t="str">
        <f t="shared" si="0"/>
        <v/>
      </c>
      <c r="N67" s="141"/>
      <c r="P67" s="193"/>
      <c r="Q67" s="130"/>
    </row>
    <row r="68" spans="2:17" x14ac:dyDescent="0.55000000000000004">
      <c r="B68" s="129"/>
      <c r="C68" s="101">
        <v>60</v>
      </c>
      <c r="D68" s="102"/>
      <c r="E68" s="102"/>
      <c r="F68" s="142"/>
      <c r="G68" s="142"/>
      <c r="H68" s="142"/>
      <c r="I68" s="143"/>
      <c r="J68" s="144"/>
      <c r="K68" s="145"/>
      <c r="L68" s="146"/>
      <c r="M68" s="114" t="str">
        <f t="shared" si="0"/>
        <v/>
      </c>
      <c r="N68" s="141"/>
      <c r="P68" s="193"/>
      <c r="Q68" s="130"/>
    </row>
    <row r="69" spans="2:17" x14ac:dyDescent="0.55000000000000004">
      <c r="B69" s="129"/>
      <c r="C69" s="101">
        <v>61</v>
      </c>
      <c r="D69" s="102"/>
      <c r="E69" s="102"/>
      <c r="F69" s="142"/>
      <c r="G69" s="142"/>
      <c r="H69" s="142"/>
      <c r="I69" s="143"/>
      <c r="J69" s="144"/>
      <c r="K69" s="145"/>
      <c r="L69" s="146"/>
      <c r="M69" s="114" t="str">
        <f t="shared" si="0"/>
        <v/>
      </c>
      <c r="N69" s="141"/>
      <c r="P69" s="193"/>
      <c r="Q69" s="130"/>
    </row>
    <row r="70" spans="2:17" x14ac:dyDescent="0.55000000000000004">
      <c r="B70" s="129"/>
      <c r="C70" s="101">
        <v>62</v>
      </c>
      <c r="D70" s="102"/>
      <c r="E70" s="102"/>
      <c r="F70" s="142"/>
      <c r="G70" s="142"/>
      <c r="H70" s="142"/>
      <c r="I70" s="143"/>
      <c r="J70" s="144"/>
      <c r="K70" s="145"/>
      <c r="L70" s="146"/>
      <c r="M70" s="114" t="str">
        <f t="shared" si="0"/>
        <v/>
      </c>
      <c r="N70" s="141"/>
      <c r="P70" s="193"/>
      <c r="Q70" s="130"/>
    </row>
    <row r="71" spans="2:17" x14ac:dyDescent="0.55000000000000004">
      <c r="B71" s="129"/>
      <c r="C71" s="101">
        <v>63</v>
      </c>
      <c r="D71" s="102"/>
      <c r="E71" s="102"/>
      <c r="F71" s="142"/>
      <c r="G71" s="142"/>
      <c r="H71" s="142"/>
      <c r="I71" s="143"/>
      <c r="J71" s="144"/>
      <c r="K71" s="145"/>
      <c r="L71" s="146"/>
      <c r="M71" s="114" t="str">
        <f t="shared" si="0"/>
        <v/>
      </c>
      <c r="N71" s="141"/>
      <c r="P71" s="193"/>
      <c r="Q71" s="130"/>
    </row>
    <row r="72" spans="2:17" x14ac:dyDescent="0.55000000000000004">
      <c r="B72" s="129"/>
      <c r="C72" s="101">
        <v>64</v>
      </c>
      <c r="D72" s="102"/>
      <c r="E72" s="102"/>
      <c r="F72" s="142"/>
      <c r="G72" s="142"/>
      <c r="H72" s="142"/>
      <c r="I72" s="143"/>
      <c r="J72" s="144"/>
      <c r="K72" s="145"/>
      <c r="L72" s="146"/>
      <c r="M72" s="114" t="str">
        <f t="shared" si="0"/>
        <v/>
      </c>
      <c r="N72" s="141"/>
      <c r="P72" s="193"/>
      <c r="Q72" s="130"/>
    </row>
    <row r="73" spans="2:17" x14ac:dyDescent="0.55000000000000004">
      <c r="B73" s="129"/>
      <c r="C73" s="101">
        <v>65</v>
      </c>
      <c r="D73" s="102"/>
      <c r="E73" s="102"/>
      <c r="F73" s="142"/>
      <c r="G73" s="142"/>
      <c r="H73" s="142"/>
      <c r="I73" s="143"/>
      <c r="J73" s="144"/>
      <c r="K73" s="145"/>
      <c r="L73" s="146"/>
      <c r="M73" s="114" t="str">
        <f t="shared" si="0"/>
        <v/>
      </c>
      <c r="N73" s="141"/>
      <c r="P73" s="193"/>
      <c r="Q73" s="130"/>
    </row>
    <row r="74" spans="2:17" x14ac:dyDescent="0.55000000000000004">
      <c r="B74" s="129"/>
      <c r="C74" s="101">
        <v>66</v>
      </c>
      <c r="D74" s="102"/>
      <c r="E74" s="102"/>
      <c r="F74" s="142"/>
      <c r="G74" s="142"/>
      <c r="H74" s="142"/>
      <c r="I74" s="143"/>
      <c r="J74" s="144"/>
      <c r="K74" s="145"/>
      <c r="L74" s="146"/>
      <c r="M74" s="114" t="str">
        <f t="shared" ref="M74:M104" si="1">IF(I74*J74*K74 = 0,"",I74*J74*K74)</f>
        <v/>
      </c>
      <c r="N74" s="141"/>
      <c r="P74" s="193"/>
      <c r="Q74" s="130"/>
    </row>
    <row r="75" spans="2:17" x14ac:dyDescent="0.55000000000000004">
      <c r="B75" s="129"/>
      <c r="C75" s="101">
        <v>67</v>
      </c>
      <c r="D75" s="102"/>
      <c r="E75" s="102"/>
      <c r="F75" s="142"/>
      <c r="G75" s="142"/>
      <c r="H75" s="142"/>
      <c r="I75" s="143"/>
      <c r="J75" s="144"/>
      <c r="K75" s="145"/>
      <c r="L75" s="146"/>
      <c r="M75" s="114" t="str">
        <f t="shared" si="1"/>
        <v/>
      </c>
      <c r="N75" s="141"/>
      <c r="P75" s="193"/>
      <c r="Q75" s="130"/>
    </row>
    <row r="76" spans="2:17" x14ac:dyDescent="0.55000000000000004">
      <c r="B76" s="129"/>
      <c r="C76" s="101">
        <v>68</v>
      </c>
      <c r="D76" s="102"/>
      <c r="E76" s="102"/>
      <c r="F76" s="142"/>
      <c r="G76" s="142"/>
      <c r="H76" s="142"/>
      <c r="I76" s="143"/>
      <c r="J76" s="144"/>
      <c r="K76" s="145"/>
      <c r="L76" s="146"/>
      <c r="M76" s="114" t="str">
        <f t="shared" si="1"/>
        <v/>
      </c>
      <c r="N76" s="141"/>
      <c r="P76" s="193"/>
      <c r="Q76" s="130"/>
    </row>
    <row r="77" spans="2:17" x14ac:dyDescent="0.55000000000000004">
      <c r="B77" s="129"/>
      <c r="C77" s="101">
        <v>69</v>
      </c>
      <c r="D77" s="102"/>
      <c r="E77" s="102"/>
      <c r="F77" s="142"/>
      <c r="G77" s="142"/>
      <c r="H77" s="142"/>
      <c r="I77" s="143"/>
      <c r="J77" s="144"/>
      <c r="K77" s="145"/>
      <c r="L77" s="146"/>
      <c r="M77" s="114" t="str">
        <f t="shared" si="1"/>
        <v/>
      </c>
      <c r="N77" s="141"/>
      <c r="P77" s="193"/>
      <c r="Q77" s="130"/>
    </row>
    <row r="78" spans="2:17" x14ac:dyDescent="0.55000000000000004">
      <c r="B78" s="129"/>
      <c r="C78" s="101">
        <v>70</v>
      </c>
      <c r="D78" s="102"/>
      <c r="E78" s="102"/>
      <c r="F78" s="142"/>
      <c r="G78" s="142"/>
      <c r="H78" s="142"/>
      <c r="I78" s="143"/>
      <c r="J78" s="144"/>
      <c r="K78" s="145"/>
      <c r="L78" s="146"/>
      <c r="M78" s="114" t="str">
        <f t="shared" si="1"/>
        <v/>
      </c>
      <c r="N78" s="141"/>
      <c r="P78" s="193"/>
      <c r="Q78" s="130"/>
    </row>
    <row r="79" spans="2:17" x14ac:dyDescent="0.55000000000000004">
      <c r="B79" s="129"/>
      <c r="C79" s="101">
        <v>71</v>
      </c>
      <c r="D79" s="102"/>
      <c r="E79" s="102"/>
      <c r="F79" s="142"/>
      <c r="G79" s="142"/>
      <c r="H79" s="142"/>
      <c r="I79" s="143"/>
      <c r="J79" s="144"/>
      <c r="K79" s="145"/>
      <c r="L79" s="146"/>
      <c r="M79" s="114" t="str">
        <f t="shared" si="1"/>
        <v/>
      </c>
      <c r="N79" s="141"/>
      <c r="P79" s="193"/>
      <c r="Q79" s="130"/>
    </row>
    <row r="80" spans="2:17" x14ac:dyDescent="0.55000000000000004">
      <c r="B80" s="129"/>
      <c r="C80" s="101">
        <v>72</v>
      </c>
      <c r="D80" s="102"/>
      <c r="E80" s="102"/>
      <c r="F80" s="142"/>
      <c r="G80" s="142"/>
      <c r="H80" s="142"/>
      <c r="I80" s="143"/>
      <c r="J80" s="144"/>
      <c r="K80" s="145"/>
      <c r="L80" s="146"/>
      <c r="M80" s="114" t="str">
        <f t="shared" si="1"/>
        <v/>
      </c>
      <c r="N80" s="141"/>
      <c r="P80" s="193"/>
      <c r="Q80" s="130"/>
    </row>
    <row r="81" spans="2:17" x14ac:dyDescent="0.55000000000000004">
      <c r="B81" s="129"/>
      <c r="C81" s="101">
        <v>73</v>
      </c>
      <c r="D81" s="102"/>
      <c r="E81" s="102"/>
      <c r="F81" s="142"/>
      <c r="G81" s="142"/>
      <c r="H81" s="142"/>
      <c r="I81" s="143"/>
      <c r="J81" s="144"/>
      <c r="K81" s="145"/>
      <c r="L81" s="146"/>
      <c r="M81" s="114" t="str">
        <f t="shared" si="1"/>
        <v/>
      </c>
      <c r="N81" s="141"/>
      <c r="P81" s="193"/>
      <c r="Q81" s="130"/>
    </row>
    <row r="82" spans="2:17" x14ac:dyDescent="0.55000000000000004">
      <c r="B82" s="129"/>
      <c r="C82" s="101">
        <v>74</v>
      </c>
      <c r="D82" s="102"/>
      <c r="E82" s="102"/>
      <c r="F82" s="142"/>
      <c r="G82" s="142"/>
      <c r="H82" s="142"/>
      <c r="I82" s="143"/>
      <c r="J82" s="144"/>
      <c r="K82" s="145"/>
      <c r="L82" s="146"/>
      <c r="M82" s="114" t="str">
        <f t="shared" si="1"/>
        <v/>
      </c>
      <c r="N82" s="141"/>
      <c r="P82" s="193"/>
      <c r="Q82" s="130"/>
    </row>
    <row r="83" spans="2:17" x14ac:dyDescent="0.55000000000000004">
      <c r="B83" s="129"/>
      <c r="C83" s="101">
        <v>75</v>
      </c>
      <c r="D83" s="102"/>
      <c r="E83" s="102"/>
      <c r="F83" s="142"/>
      <c r="G83" s="142"/>
      <c r="H83" s="142"/>
      <c r="I83" s="143"/>
      <c r="J83" s="144"/>
      <c r="K83" s="145"/>
      <c r="L83" s="146"/>
      <c r="M83" s="114" t="str">
        <f t="shared" si="1"/>
        <v/>
      </c>
      <c r="N83" s="141"/>
      <c r="P83" s="193"/>
      <c r="Q83" s="130"/>
    </row>
    <row r="84" spans="2:17" x14ac:dyDescent="0.55000000000000004">
      <c r="B84" s="129"/>
      <c r="C84" s="101">
        <v>76</v>
      </c>
      <c r="D84" s="102"/>
      <c r="E84" s="102"/>
      <c r="F84" s="142"/>
      <c r="G84" s="142"/>
      <c r="H84" s="142"/>
      <c r="I84" s="143"/>
      <c r="J84" s="144"/>
      <c r="K84" s="145"/>
      <c r="L84" s="146"/>
      <c r="M84" s="114" t="str">
        <f t="shared" si="1"/>
        <v/>
      </c>
      <c r="N84" s="141"/>
      <c r="P84" s="193"/>
      <c r="Q84" s="130"/>
    </row>
    <row r="85" spans="2:17" x14ac:dyDescent="0.55000000000000004">
      <c r="B85" s="129"/>
      <c r="C85" s="101">
        <v>77</v>
      </c>
      <c r="D85" s="102"/>
      <c r="E85" s="102"/>
      <c r="F85" s="142"/>
      <c r="G85" s="142"/>
      <c r="H85" s="142"/>
      <c r="I85" s="143"/>
      <c r="J85" s="144"/>
      <c r="K85" s="145"/>
      <c r="L85" s="146"/>
      <c r="M85" s="114" t="str">
        <f t="shared" si="1"/>
        <v/>
      </c>
      <c r="N85" s="141"/>
      <c r="P85" s="193"/>
      <c r="Q85" s="130"/>
    </row>
    <row r="86" spans="2:17" x14ac:dyDescent="0.55000000000000004">
      <c r="B86" s="129"/>
      <c r="C86" s="101">
        <v>78</v>
      </c>
      <c r="D86" s="102"/>
      <c r="E86" s="102"/>
      <c r="F86" s="142"/>
      <c r="G86" s="142"/>
      <c r="H86" s="142"/>
      <c r="I86" s="143"/>
      <c r="J86" s="144"/>
      <c r="K86" s="145"/>
      <c r="L86" s="146"/>
      <c r="M86" s="114" t="str">
        <f t="shared" si="1"/>
        <v/>
      </c>
      <c r="N86" s="141"/>
      <c r="P86" s="193"/>
      <c r="Q86" s="130"/>
    </row>
    <row r="87" spans="2:17" x14ac:dyDescent="0.55000000000000004">
      <c r="B87" s="129"/>
      <c r="C87" s="101">
        <v>79</v>
      </c>
      <c r="D87" s="102"/>
      <c r="E87" s="102"/>
      <c r="F87" s="142"/>
      <c r="G87" s="142"/>
      <c r="H87" s="142"/>
      <c r="I87" s="143"/>
      <c r="J87" s="144"/>
      <c r="K87" s="145"/>
      <c r="L87" s="146"/>
      <c r="M87" s="114" t="str">
        <f t="shared" si="1"/>
        <v/>
      </c>
      <c r="N87" s="141"/>
      <c r="P87" s="193"/>
      <c r="Q87" s="130"/>
    </row>
    <row r="88" spans="2:17" x14ac:dyDescent="0.55000000000000004">
      <c r="B88" s="129"/>
      <c r="C88" s="101">
        <v>80</v>
      </c>
      <c r="D88" s="102"/>
      <c r="E88" s="102"/>
      <c r="F88" s="142"/>
      <c r="G88" s="142"/>
      <c r="H88" s="142"/>
      <c r="I88" s="143"/>
      <c r="J88" s="144"/>
      <c r="K88" s="145"/>
      <c r="L88" s="146"/>
      <c r="M88" s="114" t="str">
        <f t="shared" si="1"/>
        <v/>
      </c>
      <c r="N88" s="141"/>
      <c r="P88" s="193"/>
      <c r="Q88" s="130"/>
    </row>
    <row r="89" spans="2:17" x14ac:dyDescent="0.55000000000000004">
      <c r="B89" s="129"/>
      <c r="C89" s="101">
        <v>81</v>
      </c>
      <c r="D89" s="102"/>
      <c r="E89" s="102"/>
      <c r="F89" s="142"/>
      <c r="G89" s="142"/>
      <c r="H89" s="142"/>
      <c r="I89" s="143"/>
      <c r="J89" s="144"/>
      <c r="K89" s="145"/>
      <c r="L89" s="146"/>
      <c r="M89" s="114" t="str">
        <f t="shared" si="1"/>
        <v/>
      </c>
      <c r="N89" s="141"/>
      <c r="P89" s="193"/>
      <c r="Q89" s="130"/>
    </row>
    <row r="90" spans="2:17" x14ac:dyDescent="0.55000000000000004">
      <c r="B90" s="129"/>
      <c r="C90" s="101">
        <v>82</v>
      </c>
      <c r="D90" s="102"/>
      <c r="E90" s="102"/>
      <c r="F90" s="142"/>
      <c r="G90" s="142"/>
      <c r="H90" s="142"/>
      <c r="I90" s="143"/>
      <c r="J90" s="144"/>
      <c r="K90" s="145"/>
      <c r="L90" s="146"/>
      <c r="M90" s="114" t="str">
        <f t="shared" si="1"/>
        <v/>
      </c>
      <c r="N90" s="141"/>
      <c r="P90" s="193"/>
      <c r="Q90" s="130"/>
    </row>
    <row r="91" spans="2:17" x14ac:dyDescent="0.55000000000000004">
      <c r="B91" s="129"/>
      <c r="C91" s="101">
        <v>83</v>
      </c>
      <c r="D91" s="102"/>
      <c r="E91" s="102"/>
      <c r="F91" s="142"/>
      <c r="G91" s="142"/>
      <c r="H91" s="142"/>
      <c r="I91" s="143"/>
      <c r="J91" s="144"/>
      <c r="K91" s="145"/>
      <c r="L91" s="146"/>
      <c r="M91" s="114" t="str">
        <f t="shared" si="1"/>
        <v/>
      </c>
      <c r="N91" s="141"/>
      <c r="P91" s="193"/>
      <c r="Q91" s="130"/>
    </row>
    <row r="92" spans="2:17" x14ac:dyDescent="0.55000000000000004">
      <c r="B92" s="129"/>
      <c r="C92" s="101">
        <v>84</v>
      </c>
      <c r="D92" s="102"/>
      <c r="E92" s="102"/>
      <c r="F92" s="142"/>
      <c r="G92" s="142"/>
      <c r="H92" s="142"/>
      <c r="I92" s="143"/>
      <c r="J92" s="144"/>
      <c r="K92" s="145"/>
      <c r="L92" s="146"/>
      <c r="M92" s="114" t="str">
        <f t="shared" si="1"/>
        <v/>
      </c>
      <c r="N92" s="141"/>
      <c r="P92" s="193"/>
      <c r="Q92" s="130"/>
    </row>
    <row r="93" spans="2:17" x14ac:dyDescent="0.55000000000000004">
      <c r="B93" s="129"/>
      <c r="C93" s="101">
        <v>85</v>
      </c>
      <c r="D93" s="102"/>
      <c r="E93" s="102"/>
      <c r="F93" s="142"/>
      <c r="G93" s="142"/>
      <c r="H93" s="142"/>
      <c r="I93" s="143"/>
      <c r="J93" s="144"/>
      <c r="K93" s="145"/>
      <c r="L93" s="146"/>
      <c r="M93" s="114" t="str">
        <f t="shared" si="1"/>
        <v/>
      </c>
      <c r="N93" s="141"/>
      <c r="P93" s="193"/>
      <c r="Q93" s="130"/>
    </row>
    <row r="94" spans="2:17" x14ac:dyDescent="0.55000000000000004">
      <c r="B94" s="129"/>
      <c r="C94" s="101">
        <v>86</v>
      </c>
      <c r="D94" s="102"/>
      <c r="E94" s="102"/>
      <c r="F94" s="142"/>
      <c r="G94" s="142"/>
      <c r="H94" s="142"/>
      <c r="I94" s="143"/>
      <c r="J94" s="144"/>
      <c r="K94" s="145"/>
      <c r="L94" s="146"/>
      <c r="M94" s="114" t="str">
        <f t="shared" si="1"/>
        <v/>
      </c>
      <c r="N94" s="141"/>
      <c r="P94" s="193"/>
      <c r="Q94" s="130"/>
    </row>
    <row r="95" spans="2:17" x14ac:dyDescent="0.55000000000000004">
      <c r="B95" s="129"/>
      <c r="C95" s="101">
        <v>87</v>
      </c>
      <c r="D95" s="102"/>
      <c r="E95" s="102"/>
      <c r="F95" s="142"/>
      <c r="G95" s="142"/>
      <c r="H95" s="142"/>
      <c r="I95" s="143"/>
      <c r="J95" s="144"/>
      <c r="K95" s="145"/>
      <c r="L95" s="146"/>
      <c r="M95" s="114" t="str">
        <f t="shared" si="1"/>
        <v/>
      </c>
      <c r="N95" s="141"/>
      <c r="P95" s="193"/>
      <c r="Q95" s="130"/>
    </row>
    <row r="96" spans="2:17" x14ac:dyDescent="0.55000000000000004">
      <c r="B96" s="129"/>
      <c r="C96" s="101">
        <v>88</v>
      </c>
      <c r="D96" s="102"/>
      <c r="E96" s="102"/>
      <c r="F96" s="142"/>
      <c r="G96" s="142"/>
      <c r="H96" s="142"/>
      <c r="I96" s="143"/>
      <c r="J96" s="144"/>
      <c r="K96" s="145"/>
      <c r="L96" s="146"/>
      <c r="M96" s="114" t="str">
        <f t="shared" si="1"/>
        <v/>
      </c>
      <c r="N96" s="141"/>
      <c r="P96" s="193"/>
      <c r="Q96" s="130"/>
    </row>
    <row r="97" spans="2:17" x14ac:dyDescent="0.55000000000000004">
      <c r="B97" s="129"/>
      <c r="C97" s="101">
        <v>89</v>
      </c>
      <c r="D97" s="102"/>
      <c r="E97" s="102"/>
      <c r="F97" s="142"/>
      <c r="G97" s="142"/>
      <c r="H97" s="142"/>
      <c r="I97" s="143"/>
      <c r="J97" s="144"/>
      <c r="K97" s="145"/>
      <c r="L97" s="146"/>
      <c r="M97" s="114" t="str">
        <f t="shared" si="1"/>
        <v/>
      </c>
      <c r="N97" s="141"/>
      <c r="P97" s="193"/>
      <c r="Q97" s="130"/>
    </row>
    <row r="98" spans="2:17" x14ac:dyDescent="0.55000000000000004">
      <c r="B98" s="129"/>
      <c r="C98" s="101">
        <v>90</v>
      </c>
      <c r="D98" s="102"/>
      <c r="E98" s="102"/>
      <c r="F98" s="142"/>
      <c r="G98" s="142"/>
      <c r="H98" s="142"/>
      <c r="I98" s="143"/>
      <c r="J98" s="144"/>
      <c r="K98" s="145"/>
      <c r="L98" s="146"/>
      <c r="M98" s="114" t="str">
        <f t="shared" si="1"/>
        <v/>
      </c>
      <c r="N98" s="141"/>
      <c r="P98" s="193"/>
      <c r="Q98" s="130"/>
    </row>
    <row r="99" spans="2:17" x14ac:dyDescent="0.55000000000000004">
      <c r="B99" s="129"/>
      <c r="C99" s="101">
        <v>91</v>
      </c>
      <c r="D99" s="102"/>
      <c r="E99" s="102"/>
      <c r="F99" s="142"/>
      <c r="G99" s="142"/>
      <c r="H99" s="142"/>
      <c r="I99" s="143"/>
      <c r="J99" s="144"/>
      <c r="K99" s="145"/>
      <c r="L99" s="146"/>
      <c r="M99" s="114" t="str">
        <f t="shared" si="1"/>
        <v/>
      </c>
      <c r="N99" s="141"/>
      <c r="P99" s="193"/>
      <c r="Q99" s="130"/>
    </row>
    <row r="100" spans="2:17" x14ac:dyDescent="0.55000000000000004">
      <c r="B100" s="129"/>
      <c r="C100" s="101">
        <v>92</v>
      </c>
      <c r="D100" s="102"/>
      <c r="E100" s="102"/>
      <c r="F100" s="142"/>
      <c r="G100" s="142"/>
      <c r="H100" s="142"/>
      <c r="I100" s="143"/>
      <c r="J100" s="144"/>
      <c r="K100" s="145"/>
      <c r="L100" s="146"/>
      <c r="M100" s="114" t="str">
        <f t="shared" si="1"/>
        <v/>
      </c>
      <c r="N100" s="141"/>
      <c r="P100" s="193"/>
      <c r="Q100" s="130"/>
    </row>
    <row r="101" spans="2:17" x14ac:dyDescent="0.55000000000000004">
      <c r="B101" s="129"/>
      <c r="C101" s="101">
        <v>93</v>
      </c>
      <c r="D101" s="102"/>
      <c r="E101" s="102"/>
      <c r="F101" s="142"/>
      <c r="G101" s="142"/>
      <c r="H101" s="142"/>
      <c r="I101" s="143"/>
      <c r="J101" s="144"/>
      <c r="K101" s="145"/>
      <c r="L101" s="146"/>
      <c r="M101" s="114" t="str">
        <f t="shared" si="1"/>
        <v/>
      </c>
      <c r="N101" s="141"/>
      <c r="P101" s="193"/>
      <c r="Q101" s="130"/>
    </row>
    <row r="102" spans="2:17" x14ac:dyDescent="0.55000000000000004">
      <c r="B102" s="129"/>
      <c r="C102" s="101">
        <v>94</v>
      </c>
      <c r="D102" s="102"/>
      <c r="E102" s="102"/>
      <c r="F102" s="142"/>
      <c r="G102" s="142"/>
      <c r="H102" s="142"/>
      <c r="I102" s="143"/>
      <c r="J102" s="144"/>
      <c r="K102" s="145"/>
      <c r="L102" s="146"/>
      <c r="M102" s="114" t="str">
        <f t="shared" si="1"/>
        <v/>
      </c>
      <c r="N102" s="141"/>
      <c r="P102" s="193"/>
      <c r="Q102" s="130"/>
    </row>
    <row r="103" spans="2:17" x14ac:dyDescent="0.55000000000000004">
      <c r="B103" s="129"/>
      <c r="C103" s="101">
        <v>95</v>
      </c>
      <c r="D103" s="102"/>
      <c r="E103" s="102"/>
      <c r="F103" s="142"/>
      <c r="G103" s="142"/>
      <c r="H103" s="142"/>
      <c r="I103" s="143"/>
      <c r="J103" s="144"/>
      <c r="K103" s="145"/>
      <c r="L103" s="146"/>
      <c r="M103" s="114" t="str">
        <f t="shared" si="1"/>
        <v/>
      </c>
      <c r="N103" s="141"/>
      <c r="P103" s="193"/>
      <c r="Q103" s="130"/>
    </row>
    <row r="104" spans="2:17" x14ac:dyDescent="0.55000000000000004">
      <c r="B104" s="129"/>
      <c r="C104" s="101">
        <v>96</v>
      </c>
      <c r="D104" s="103"/>
      <c r="E104" s="103"/>
      <c r="F104" s="147"/>
      <c r="G104" s="147"/>
      <c r="H104" s="147"/>
      <c r="I104" s="148"/>
      <c r="J104" s="149"/>
      <c r="K104" s="149"/>
      <c r="L104" s="149"/>
      <c r="M104" s="114" t="str">
        <f t="shared" si="1"/>
        <v/>
      </c>
      <c r="N104" s="141"/>
      <c r="P104" s="193"/>
      <c r="Q104" s="130"/>
    </row>
    <row r="105" spans="2:17" x14ac:dyDescent="0.55000000000000004">
      <c r="B105" s="129"/>
      <c r="C105" s="150" t="s">
        <v>140</v>
      </c>
      <c r="D105" s="184"/>
      <c r="E105" s="185"/>
      <c r="F105" s="185"/>
      <c r="G105" s="185"/>
      <c r="H105" s="185"/>
      <c r="I105" s="185"/>
      <c r="J105" s="185"/>
      <c r="K105" s="185"/>
      <c r="L105" s="186"/>
      <c r="M105" s="99">
        <f>SUM(M9:M104)</f>
        <v>11470000</v>
      </c>
      <c r="O105" s="151"/>
      <c r="P105" s="194"/>
      <c r="Q105" s="130"/>
    </row>
    <row r="106" spans="2:17" x14ac:dyDescent="0.55000000000000004">
      <c r="B106" s="129"/>
      <c r="C106" s="150" t="s">
        <v>141</v>
      </c>
      <c r="D106" s="187"/>
      <c r="E106" s="188"/>
      <c r="F106" s="188"/>
      <c r="G106" s="188"/>
      <c r="H106" s="188"/>
      <c r="I106" s="188"/>
      <c r="J106" s="188"/>
      <c r="K106" s="188"/>
      <c r="L106" s="189"/>
      <c r="M106" s="99">
        <f>M105*1.15</f>
        <v>13190499.999999998</v>
      </c>
      <c r="O106" s="151"/>
      <c r="Q106" s="130"/>
    </row>
    <row r="107" spans="2:17" ht="17" thickBot="1" x14ac:dyDescent="0.6">
      <c r="B107" s="152"/>
      <c r="C107" s="153"/>
      <c r="D107" s="153"/>
      <c r="E107" s="153"/>
      <c r="F107" s="153"/>
      <c r="G107" s="153"/>
      <c r="H107" s="153"/>
      <c r="I107" s="153"/>
      <c r="J107" s="153"/>
      <c r="K107" s="153"/>
      <c r="L107" s="153"/>
      <c r="M107" s="153"/>
      <c r="N107" s="153"/>
      <c r="O107" s="153"/>
      <c r="P107" s="154"/>
      <c r="Q107" s="155"/>
    </row>
  </sheetData>
  <mergeCells count="6">
    <mergeCell ref="D7:F7"/>
    <mergeCell ref="D105:L105"/>
    <mergeCell ref="D106:L106"/>
    <mergeCell ref="R3:R4"/>
    <mergeCell ref="P3:P4"/>
    <mergeCell ref="P9:P105"/>
  </mergeCells>
  <dataValidations count="5">
    <dataValidation type="list" allowBlank="1" showInputMessage="1" showErrorMessage="1" sqref="G9:G104" xr:uid="{00000000-0002-0000-0400-000000000000}">
      <formula1>$AV$5:$AV$9</formula1>
    </dataValidation>
    <dataValidation type="list" allowBlank="1" showInputMessage="1" showErrorMessage="1" sqref="L9:L104" xr:uid="{00000000-0002-0000-0400-000001000000}">
      <formula1>$AV$18:$AV$20</formula1>
    </dataValidation>
    <dataValidation type="list" allowBlank="1" showInputMessage="1" showErrorMessage="1" sqref="D9:D104" xr:uid="{00000000-0002-0000-0400-000002000000}">
      <formula1>Level_1</formula1>
    </dataValidation>
    <dataValidation type="list" allowBlank="1" showInputMessage="1" showErrorMessage="1" sqref="E9:E104" xr:uid="{00000000-0002-0000-0400-000003000000}">
      <formula1>INDIRECT(SUBSTITUTE(D9," ","_"))</formula1>
    </dataValidation>
    <dataValidation type="list" allowBlank="1" showInputMessage="1" showErrorMessage="1" sqref="H9:H104" xr:uid="{00000000-0002-0000-0400-000004000000}">
      <formula1>$AV$12:$AV$15</formula1>
    </dataValidation>
  </dataValidations>
  <pageMargins left="0.7" right="0.7" top="0.75" bottom="0.75" header="0.3" footer="0.3"/>
  <pageSetup orientation="portrait" r:id="rId1"/>
  <headerFooter>
    <oddFooter>&amp;R&amp;1#&amp;"Courier New"&amp;10&amp;K317100متاح</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G42"/>
  <sheetViews>
    <sheetView showGridLines="0" topLeftCell="Y1" zoomScaleNormal="100" workbookViewId="0">
      <selection activeCell="AG2" sqref="AG2:AG4"/>
    </sheetView>
  </sheetViews>
  <sheetFormatPr defaultRowHeight="15" customHeight="1" x14ac:dyDescent="0.35"/>
  <cols>
    <col min="2" max="2" width="31.1796875" bestFit="1" customWidth="1"/>
    <col min="4" max="4" width="26.1796875" bestFit="1" customWidth="1"/>
    <col min="6" max="6" width="64.1796875" customWidth="1"/>
    <col min="7" max="7" width="5.81640625" customWidth="1"/>
    <col min="8" max="8" width="16.453125" customWidth="1"/>
    <col min="9" max="9" width="54.1796875" customWidth="1"/>
    <col min="11" max="11" width="14.1796875" bestFit="1" customWidth="1"/>
    <col min="13" max="13" width="17.1796875" customWidth="1"/>
    <col min="14" max="14" width="31.1796875" bestFit="1" customWidth="1"/>
    <col min="15" max="15" width="18.54296875" bestFit="1" customWidth="1"/>
    <col min="16" max="16" width="50.453125" bestFit="1" customWidth="1"/>
    <col min="17" max="17" width="24.1796875" bestFit="1" customWidth="1"/>
    <col min="18" max="18" width="28.453125" bestFit="1" customWidth="1"/>
    <col min="19" max="19" width="18.81640625" bestFit="1" customWidth="1"/>
    <col min="20" max="20" width="20.1796875" bestFit="1" customWidth="1"/>
    <col min="21" max="21" width="14.81640625" bestFit="1" customWidth="1"/>
    <col min="22" max="22" width="13.81640625" bestFit="1" customWidth="1"/>
    <col min="23" max="23" width="30.54296875" bestFit="1" customWidth="1"/>
    <col min="24" max="24" width="40.54296875" bestFit="1" customWidth="1"/>
    <col min="25" max="25" width="19.453125" bestFit="1" customWidth="1"/>
    <col min="26" max="26" width="36.54296875" bestFit="1" customWidth="1"/>
    <col min="27" max="27" width="20.54296875" bestFit="1" customWidth="1"/>
    <col min="28" max="28" width="15.54296875" bestFit="1" customWidth="1"/>
    <col min="29" max="29" width="21.54296875" bestFit="1" customWidth="1"/>
    <col min="30" max="30" width="42.1796875" bestFit="1" customWidth="1"/>
    <col min="31" max="31" width="38.453125" bestFit="1" customWidth="1"/>
    <col min="32" max="32" width="13.1796875" bestFit="1" customWidth="1"/>
    <col min="33" max="33" width="15" bestFit="1" customWidth="1"/>
  </cols>
  <sheetData>
    <row r="1" spans="2:33" ht="15" customHeight="1" x14ac:dyDescent="0.55000000000000004">
      <c r="N1" s="195" t="s">
        <v>257</v>
      </c>
      <c r="O1" s="195"/>
      <c r="P1" s="195"/>
      <c r="Q1" s="195"/>
      <c r="R1" s="195"/>
      <c r="S1" s="195"/>
      <c r="T1" s="195"/>
      <c r="U1" s="195"/>
      <c r="V1" s="195"/>
      <c r="W1" s="195"/>
      <c r="X1" s="195"/>
      <c r="Y1" s="195"/>
      <c r="Z1" s="195"/>
      <c r="AA1" s="195"/>
      <c r="AB1" s="195"/>
      <c r="AC1" s="195"/>
      <c r="AD1" s="195"/>
      <c r="AE1" s="195"/>
      <c r="AF1" s="195"/>
      <c r="AG1" s="195"/>
    </row>
    <row r="2" spans="2:33" ht="15" customHeight="1" x14ac:dyDescent="0.55000000000000004">
      <c r="B2" s="22" t="s">
        <v>11</v>
      </c>
      <c r="D2" s="22" t="s">
        <v>12</v>
      </c>
      <c r="F2" s="22" t="s">
        <v>176</v>
      </c>
      <c r="H2" s="27" t="s">
        <v>13</v>
      </c>
      <c r="I2" s="22" t="s">
        <v>82</v>
      </c>
      <c r="K2" s="22" t="s">
        <v>83</v>
      </c>
      <c r="N2" s="117" t="s">
        <v>177</v>
      </c>
      <c r="O2" s="117" t="s">
        <v>178</v>
      </c>
      <c r="P2" s="117" t="s">
        <v>179</v>
      </c>
      <c r="Q2" s="117" t="s">
        <v>180</v>
      </c>
      <c r="R2" s="117" t="s">
        <v>181</v>
      </c>
      <c r="S2" s="117" t="s">
        <v>182</v>
      </c>
      <c r="T2" s="117" t="s">
        <v>183</v>
      </c>
      <c r="U2" s="117" t="s">
        <v>184</v>
      </c>
      <c r="V2" s="117" t="s">
        <v>185</v>
      </c>
      <c r="W2" s="117" t="s">
        <v>186</v>
      </c>
      <c r="X2" s="117" t="s">
        <v>187</v>
      </c>
      <c r="Y2" s="117" t="s">
        <v>188</v>
      </c>
      <c r="Z2" s="117" t="s">
        <v>189</v>
      </c>
      <c r="AA2" s="117" t="s">
        <v>190</v>
      </c>
      <c r="AB2" s="117" t="s">
        <v>191</v>
      </c>
      <c r="AC2" s="117" t="s">
        <v>192</v>
      </c>
      <c r="AD2" s="117" t="s">
        <v>193</v>
      </c>
      <c r="AE2" s="117" t="s">
        <v>194</v>
      </c>
      <c r="AF2" s="117" t="s">
        <v>195</v>
      </c>
      <c r="AG2" s="117" t="s">
        <v>196</v>
      </c>
    </row>
    <row r="3" spans="2:33" ht="15" customHeight="1" x14ac:dyDescent="0.55000000000000004">
      <c r="B3" s="23" t="s">
        <v>14</v>
      </c>
      <c r="D3" s="24" t="s">
        <v>84</v>
      </c>
      <c r="F3" t="s">
        <v>177</v>
      </c>
      <c r="H3" s="28" t="s">
        <v>15</v>
      </c>
      <c r="I3" s="26" t="s">
        <v>16</v>
      </c>
      <c r="K3" s="26" t="s">
        <v>85</v>
      </c>
      <c r="N3" s="118" t="s">
        <v>258</v>
      </c>
      <c r="O3" s="117" t="s">
        <v>199</v>
      </c>
      <c r="P3" s="119" t="s">
        <v>259</v>
      </c>
      <c r="Q3" s="117" t="s">
        <v>200</v>
      </c>
      <c r="R3" s="117" t="s">
        <v>201</v>
      </c>
      <c r="S3" s="117" t="s">
        <v>202</v>
      </c>
      <c r="T3" s="117" t="s">
        <v>203</v>
      </c>
      <c r="U3" s="117" t="s">
        <v>204</v>
      </c>
      <c r="V3" s="117" t="s">
        <v>205</v>
      </c>
      <c r="W3" s="117" t="s">
        <v>206</v>
      </c>
      <c r="X3" s="117" t="s">
        <v>207</v>
      </c>
      <c r="Y3" s="117" t="s">
        <v>208</v>
      </c>
      <c r="Z3" s="117" t="s">
        <v>209</v>
      </c>
      <c r="AA3" s="117" t="s">
        <v>210</v>
      </c>
      <c r="AB3" s="117" t="s">
        <v>211</v>
      </c>
      <c r="AC3" s="117" t="s">
        <v>254</v>
      </c>
      <c r="AD3" s="117" t="s">
        <v>212</v>
      </c>
      <c r="AE3" s="117" t="s">
        <v>260</v>
      </c>
      <c r="AF3" s="117" t="s">
        <v>213</v>
      </c>
      <c r="AG3" s="117" t="s">
        <v>214</v>
      </c>
    </row>
    <row r="4" spans="2:33" ht="15" customHeight="1" x14ac:dyDescent="0.55000000000000004">
      <c r="B4" s="23" t="s">
        <v>17</v>
      </c>
      <c r="D4" s="25"/>
      <c r="F4" t="s">
        <v>178</v>
      </c>
      <c r="H4" s="28" t="s">
        <v>18</v>
      </c>
      <c r="I4" s="26" t="s">
        <v>86</v>
      </c>
      <c r="K4" s="26" t="s">
        <v>87</v>
      </c>
      <c r="N4" s="117" t="s">
        <v>215</v>
      </c>
      <c r="O4" s="117" t="s">
        <v>216</v>
      </c>
      <c r="P4" s="117" t="s">
        <v>261</v>
      </c>
      <c r="Q4" s="117" t="s">
        <v>218</v>
      </c>
      <c r="R4" s="117" t="s">
        <v>219</v>
      </c>
      <c r="S4" s="117" t="s">
        <v>220</v>
      </c>
      <c r="T4" s="117" t="s">
        <v>221</v>
      </c>
      <c r="U4" s="117" t="s">
        <v>222</v>
      </c>
      <c r="V4" s="117" t="s">
        <v>222</v>
      </c>
      <c r="W4" s="119" t="s">
        <v>262</v>
      </c>
      <c r="X4" s="120" t="s">
        <v>222</v>
      </c>
      <c r="Y4" s="117" t="s">
        <v>224</v>
      </c>
      <c r="Z4" s="117" t="s">
        <v>225</v>
      </c>
      <c r="AA4" s="117" t="s">
        <v>226</v>
      </c>
      <c r="AB4" s="118" t="s">
        <v>263</v>
      </c>
      <c r="AC4" s="117" t="s">
        <v>227</v>
      </c>
      <c r="AD4" s="117" t="s">
        <v>228</v>
      </c>
      <c r="AE4" s="117" t="s">
        <v>264</v>
      </c>
      <c r="AF4" s="117" t="s">
        <v>230</v>
      </c>
      <c r="AG4" s="117" t="s">
        <v>222</v>
      </c>
    </row>
    <row r="5" spans="2:33" ht="15" customHeight="1" x14ac:dyDescent="0.55000000000000004">
      <c r="B5" s="23" t="s">
        <v>19</v>
      </c>
      <c r="D5" s="1"/>
      <c r="F5" t="s">
        <v>179</v>
      </c>
      <c r="I5" s="26" t="s">
        <v>20</v>
      </c>
      <c r="K5" s="26" t="s">
        <v>88</v>
      </c>
      <c r="N5" s="117" t="s">
        <v>231</v>
      </c>
      <c r="O5" s="117" t="s">
        <v>222</v>
      </c>
      <c r="P5" s="117" t="s">
        <v>217</v>
      </c>
      <c r="Q5" s="117" t="s">
        <v>233</v>
      </c>
      <c r="R5" s="117" t="s">
        <v>222</v>
      </c>
      <c r="S5" s="117" t="s">
        <v>222</v>
      </c>
      <c r="T5" s="117" t="s">
        <v>222</v>
      </c>
      <c r="U5" s="117"/>
      <c r="V5" s="117"/>
      <c r="W5" s="117" t="s">
        <v>223</v>
      </c>
      <c r="X5" s="120"/>
      <c r="Y5" s="117" t="s">
        <v>234</v>
      </c>
      <c r="Z5" s="117" t="s">
        <v>222</v>
      </c>
      <c r="AA5" s="117" t="s">
        <v>235</v>
      </c>
      <c r="AB5" s="117" t="s">
        <v>222</v>
      </c>
      <c r="AC5" s="117" t="s">
        <v>222</v>
      </c>
      <c r="AD5" s="117" t="s">
        <v>222</v>
      </c>
      <c r="AE5" s="117" t="s">
        <v>229</v>
      </c>
      <c r="AF5" s="117" t="s">
        <v>222</v>
      </c>
      <c r="AG5" s="117"/>
    </row>
    <row r="6" spans="2:33" ht="15" customHeight="1" x14ac:dyDescent="0.55000000000000004">
      <c r="D6" s="1"/>
      <c r="F6" t="s">
        <v>180</v>
      </c>
      <c r="I6" s="26" t="s">
        <v>21</v>
      </c>
      <c r="K6" s="26" t="s">
        <v>22</v>
      </c>
      <c r="N6" s="117"/>
      <c r="O6" s="117"/>
      <c r="P6" s="117" t="s">
        <v>232</v>
      </c>
      <c r="Q6" s="117" t="s">
        <v>237</v>
      </c>
      <c r="R6" s="117"/>
      <c r="S6" s="117"/>
      <c r="T6" s="117"/>
      <c r="U6" s="117"/>
      <c r="V6" s="117"/>
      <c r="W6" s="117" t="s">
        <v>222</v>
      </c>
      <c r="X6" s="120"/>
      <c r="Y6" s="117" t="s">
        <v>238</v>
      </c>
      <c r="Z6" s="117"/>
      <c r="AA6" s="117" t="s">
        <v>239</v>
      </c>
      <c r="AB6" s="117"/>
      <c r="AC6" s="117"/>
      <c r="AD6" s="117"/>
      <c r="AE6" s="117" t="s">
        <v>236</v>
      </c>
      <c r="AF6" s="117"/>
      <c r="AG6" s="117"/>
    </row>
    <row r="7" spans="2:33" ht="15" customHeight="1" x14ac:dyDescent="0.55000000000000004">
      <c r="D7" s="1"/>
      <c r="F7" t="s">
        <v>181</v>
      </c>
      <c r="I7" s="26" t="s">
        <v>24</v>
      </c>
      <c r="K7" s="26" t="s">
        <v>23</v>
      </c>
      <c r="N7" s="117"/>
      <c r="O7" s="117"/>
      <c r="P7" s="117" t="s">
        <v>222</v>
      </c>
      <c r="Q7" s="117" t="s">
        <v>222</v>
      </c>
      <c r="R7" s="117"/>
      <c r="S7" s="117"/>
      <c r="T7" s="117"/>
      <c r="U7" s="117"/>
      <c r="V7" s="117"/>
      <c r="W7" s="117"/>
      <c r="X7" s="120"/>
      <c r="Y7" s="117" t="s">
        <v>240</v>
      </c>
      <c r="Z7" s="117"/>
      <c r="AA7" s="117" t="s">
        <v>222</v>
      </c>
      <c r="AB7" s="117"/>
      <c r="AC7" s="117"/>
      <c r="AD7" s="117"/>
      <c r="AE7" s="117" t="s">
        <v>222</v>
      </c>
      <c r="AF7" s="117"/>
      <c r="AG7" s="117"/>
    </row>
    <row r="8" spans="2:33" ht="15" customHeight="1" x14ac:dyDescent="0.55000000000000004">
      <c r="D8" s="1"/>
      <c r="F8" t="s">
        <v>182</v>
      </c>
      <c r="N8" s="117"/>
      <c r="O8" s="117"/>
      <c r="P8" s="117"/>
      <c r="Q8" s="117"/>
      <c r="R8" s="117"/>
      <c r="S8" s="117"/>
      <c r="T8" s="117"/>
      <c r="U8" s="117"/>
      <c r="V8" s="117"/>
      <c r="W8" s="117"/>
      <c r="X8" s="120"/>
      <c r="Y8" s="117" t="s">
        <v>222</v>
      </c>
      <c r="Z8" s="117"/>
      <c r="AA8" s="117"/>
      <c r="AB8" s="117"/>
      <c r="AC8" s="117"/>
      <c r="AD8" s="117"/>
      <c r="AE8" s="117"/>
      <c r="AF8" s="117"/>
      <c r="AG8" s="117"/>
    </row>
    <row r="9" spans="2:33" ht="15" customHeight="1" x14ac:dyDescent="0.35">
      <c r="B9" s="22" t="s">
        <v>75</v>
      </c>
      <c r="F9" t="s">
        <v>250</v>
      </c>
    </row>
    <row r="10" spans="2:33" ht="15" customHeight="1" x14ac:dyDescent="0.35">
      <c r="B10" s="23" t="s">
        <v>76</v>
      </c>
      <c r="F10" t="s">
        <v>184</v>
      </c>
    </row>
    <row r="11" spans="2:33" ht="15" customHeight="1" x14ac:dyDescent="0.35">
      <c r="B11" s="23" t="s">
        <v>89</v>
      </c>
      <c r="D11" s="1"/>
      <c r="F11" t="s">
        <v>185</v>
      </c>
      <c r="I11" s="22" t="s">
        <v>90</v>
      </c>
    </row>
    <row r="12" spans="2:33" ht="15" customHeight="1" x14ac:dyDescent="0.35">
      <c r="B12" s="23" t="s">
        <v>77</v>
      </c>
      <c r="D12" s="1"/>
      <c r="F12" t="s">
        <v>186</v>
      </c>
      <c r="I12" s="23" t="s">
        <v>91</v>
      </c>
    </row>
    <row r="13" spans="2:33" ht="15" customHeight="1" x14ac:dyDescent="0.35">
      <c r="B13" s="26" t="s">
        <v>92</v>
      </c>
      <c r="D13" s="1"/>
      <c r="F13" t="s">
        <v>187</v>
      </c>
      <c r="I13" s="23" t="s">
        <v>10</v>
      </c>
    </row>
    <row r="14" spans="2:33" ht="15" customHeight="1" x14ac:dyDescent="0.5">
      <c r="B14" s="2"/>
      <c r="D14" s="1"/>
      <c r="F14" t="s">
        <v>188</v>
      </c>
      <c r="I14" s="23" t="s">
        <v>93</v>
      </c>
    </row>
    <row r="15" spans="2:33" ht="15" customHeight="1" x14ac:dyDescent="0.5">
      <c r="B15" s="2"/>
      <c r="D15" s="1"/>
      <c r="F15" t="s">
        <v>189</v>
      </c>
    </row>
    <row r="16" spans="2:33" ht="15" customHeight="1" x14ac:dyDescent="0.5">
      <c r="B16" s="2"/>
      <c r="D16" s="1"/>
      <c r="F16" t="s">
        <v>190</v>
      </c>
      <c r="I16" s="22" t="s">
        <v>25</v>
      </c>
    </row>
    <row r="17" spans="2:9" ht="15" customHeight="1" x14ac:dyDescent="0.5">
      <c r="B17" s="2"/>
      <c r="D17" s="1"/>
      <c r="F17" t="s">
        <v>191</v>
      </c>
      <c r="I17" s="23" t="s">
        <v>94</v>
      </c>
    </row>
    <row r="18" spans="2:9" ht="15" customHeight="1" x14ac:dyDescent="0.5">
      <c r="B18" s="2"/>
      <c r="D18" s="1"/>
      <c r="F18" t="s">
        <v>192</v>
      </c>
      <c r="I18" s="23" t="s">
        <v>95</v>
      </c>
    </row>
    <row r="19" spans="2:9" ht="15" customHeight="1" x14ac:dyDescent="0.5">
      <c r="B19" s="2"/>
      <c r="D19" s="1"/>
      <c r="F19" t="s">
        <v>193</v>
      </c>
      <c r="I19" s="23" t="s">
        <v>96</v>
      </c>
    </row>
    <row r="20" spans="2:9" ht="15" customHeight="1" x14ac:dyDescent="0.5">
      <c r="B20" s="2"/>
      <c r="D20" s="1"/>
      <c r="F20" t="s">
        <v>194</v>
      </c>
      <c r="I20" s="23" t="s">
        <v>97</v>
      </c>
    </row>
    <row r="21" spans="2:9" ht="15" customHeight="1" x14ac:dyDescent="0.5">
      <c r="B21" s="2"/>
      <c r="D21" s="1"/>
      <c r="F21" t="s">
        <v>195</v>
      </c>
      <c r="I21" s="23" t="s">
        <v>26</v>
      </c>
    </row>
    <row r="22" spans="2:9" ht="15" customHeight="1" x14ac:dyDescent="0.5">
      <c r="B22" s="2"/>
      <c r="F22" t="s">
        <v>196</v>
      </c>
      <c r="I22" s="23" t="s">
        <v>27</v>
      </c>
    </row>
    <row r="23" spans="2:9" ht="15" customHeight="1" x14ac:dyDescent="0.35">
      <c r="I23" s="23" t="s">
        <v>28</v>
      </c>
    </row>
    <row r="24" spans="2:9" ht="15" customHeight="1" x14ac:dyDescent="0.5">
      <c r="D24" s="2"/>
      <c r="I24" s="23" t="s">
        <v>29</v>
      </c>
    </row>
    <row r="25" spans="2:9" ht="15" customHeight="1" x14ac:dyDescent="0.5">
      <c r="D25" s="2"/>
      <c r="F25" s="2"/>
      <c r="I25" s="23" t="s">
        <v>30</v>
      </c>
    </row>
    <row r="26" spans="2:9" ht="15" customHeight="1" x14ac:dyDescent="0.5">
      <c r="D26" s="2"/>
      <c r="F26" s="2"/>
      <c r="I26" s="23" t="s">
        <v>31</v>
      </c>
    </row>
    <row r="27" spans="2:9" ht="15" customHeight="1" x14ac:dyDescent="0.5">
      <c r="D27" s="2"/>
      <c r="I27" s="23" t="s">
        <v>32</v>
      </c>
    </row>
    <row r="28" spans="2:9" ht="15" customHeight="1" x14ac:dyDescent="0.5">
      <c r="D28" s="2"/>
      <c r="I28" s="23" t="s">
        <v>33</v>
      </c>
    </row>
    <row r="29" spans="2:9" ht="15" customHeight="1" x14ac:dyDescent="0.5">
      <c r="D29" s="2"/>
      <c r="I29" s="23" t="s">
        <v>34</v>
      </c>
    </row>
    <row r="38" spans="13:13" ht="15" customHeight="1" x14ac:dyDescent="0.35">
      <c r="M38" s="22" t="s">
        <v>244</v>
      </c>
    </row>
    <row r="39" spans="13:13" ht="15" customHeight="1" x14ac:dyDescent="0.35">
      <c r="M39" s="26" t="s">
        <v>245</v>
      </c>
    </row>
    <row r="40" spans="13:13" ht="15" customHeight="1" x14ac:dyDescent="0.35">
      <c r="M40" s="26" t="s">
        <v>246</v>
      </c>
    </row>
    <row r="41" spans="13:13" ht="15" customHeight="1" x14ac:dyDescent="0.35">
      <c r="M41" s="26" t="s">
        <v>247</v>
      </c>
    </row>
    <row r="42" spans="13:13" ht="15" customHeight="1" x14ac:dyDescent="0.35">
      <c r="M42" s="26" t="s">
        <v>248</v>
      </c>
    </row>
  </sheetData>
  <mergeCells count="1">
    <mergeCell ref="N1:AG1"/>
  </mergeCells>
  <pageMargins left="0.7" right="0.7" top="0.75" bottom="0.75" header="0.3" footer="0.3"/>
  <pageSetup orientation="portrait" r:id="rId1"/>
  <headerFooter>
    <oddFooter>&amp;R&amp;1#&amp;"Courier New"&amp;10&amp;K317100متاح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24"/>
  <sheetViews>
    <sheetView showGridLines="0" zoomScale="85" zoomScaleNormal="85" workbookViewId="0"/>
  </sheetViews>
  <sheetFormatPr defaultRowHeight="14.5" x14ac:dyDescent="0.35"/>
  <cols>
    <col min="1" max="1" width="2.81640625" customWidth="1"/>
    <col min="2" max="4" width="51.453125" style="3" customWidth="1"/>
  </cols>
  <sheetData>
    <row r="1" spans="2:4" ht="15" thickBot="1" x14ac:dyDescent="0.4"/>
    <row r="2" spans="2:4" ht="15" thickBot="1" x14ac:dyDescent="0.4">
      <c r="B2" s="18" t="s">
        <v>35</v>
      </c>
      <c r="C2" s="19" t="s">
        <v>36</v>
      </c>
      <c r="D2" s="20" t="s">
        <v>37</v>
      </c>
    </row>
    <row r="3" spans="2:4" x14ac:dyDescent="0.35">
      <c r="B3" s="15" t="s">
        <v>38</v>
      </c>
      <c r="C3" s="16" t="s">
        <v>39</v>
      </c>
      <c r="D3" s="17" t="s">
        <v>98</v>
      </c>
    </row>
    <row r="4" spans="2:4" x14ac:dyDescent="0.35">
      <c r="B4" s="10" t="s">
        <v>40</v>
      </c>
      <c r="C4" s="5" t="s">
        <v>41</v>
      </c>
      <c r="D4" s="11" t="s">
        <v>42</v>
      </c>
    </row>
    <row r="5" spans="2:4" x14ac:dyDescent="0.35">
      <c r="B5" s="10" t="s">
        <v>43</v>
      </c>
      <c r="C5" s="6" t="s">
        <v>44</v>
      </c>
      <c r="D5" s="12" t="s">
        <v>45</v>
      </c>
    </row>
    <row r="6" spans="2:4" ht="29" x14ac:dyDescent="0.35">
      <c r="B6" s="10" t="s">
        <v>46</v>
      </c>
      <c r="C6" s="5" t="s">
        <v>47</v>
      </c>
      <c r="D6" s="12" t="s">
        <v>48</v>
      </c>
    </row>
    <row r="7" spans="2:4" x14ac:dyDescent="0.35">
      <c r="B7" s="10" t="s">
        <v>49</v>
      </c>
      <c r="C7" s="5" t="s">
        <v>50</v>
      </c>
      <c r="D7" s="12" t="s">
        <v>99</v>
      </c>
    </row>
    <row r="8" spans="2:4" ht="29" x14ac:dyDescent="0.35">
      <c r="B8" s="10" t="s">
        <v>51</v>
      </c>
      <c r="C8" s="5" t="s">
        <v>52</v>
      </c>
      <c r="D8" s="12" t="s">
        <v>53</v>
      </c>
    </row>
    <row r="9" spans="2:4" x14ac:dyDescent="0.35">
      <c r="B9" s="8" t="s">
        <v>54</v>
      </c>
      <c r="C9" s="4" t="s">
        <v>100</v>
      </c>
      <c r="D9" s="9" t="s">
        <v>101</v>
      </c>
    </row>
    <row r="10" spans="2:4" ht="29" x14ac:dyDescent="0.35">
      <c r="B10" s="10" t="s">
        <v>55</v>
      </c>
      <c r="C10" s="5" t="s">
        <v>56</v>
      </c>
      <c r="D10" s="12" t="s">
        <v>57</v>
      </c>
    </row>
    <row r="11" spans="2:4" ht="29" x14ac:dyDescent="0.35">
      <c r="B11" s="10" t="s">
        <v>58</v>
      </c>
      <c r="C11" s="6" t="s">
        <v>102</v>
      </c>
      <c r="D11" s="12" t="s">
        <v>59</v>
      </c>
    </row>
    <row r="12" spans="2:4" x14ac:dyDescent="0.35">
      <c r="B12" s="8" t="s">
        <v>60</v>
      </c>
      <c r="C12" s="4" t="s">
        <v>103</v>
      </c>
      <c r="D12" s="9" t="s">
        <v>104</v>
      </c>
    </row>
    <row r="13" spans="2:4" ht="43.5" x14ac:dyDescent="0.35">
      <c r="B13" s="10" t="s">
        <v>61</v>
      </c>
      <c r="C13" s="5" t="s">
        <v>62</v>
      </c>
      <c r="D13" s="12" t="s">
        <v>63</v>
      </c>
    </row>
    <row r="14" spans="2:4" x14ac:dyDescent="0.35">
      <c r="B14" s="10" t="s">
        <v>64</v>
      </c>
      <c r="C14" s="6" t="s">
        <v>65</v>
      </c>
      <c r="D14" s="12" t="s">
        <v>66</v>
      </c>
    </row>
    <row r="15" spans="2:4" x14ac:dyDescent="0.35">
      <c r="B15" s="8" t="s">
        <v>67</v>
      </c>
      <c r="C15" s="4" t="s">
        <v>105</v>
      </c>
      <c r="D15" s="9" t="s">
        <v>106</v>
      </c>
    </row>
    <row r="16" spans="2:4" x14ac:dyDescent="0.35">
      <c r="B16" s="10" t="s">
        <v>68</v>
      </c>
      <c r="C16" s="6" t="s">
        <v>107</v>
      </c>
      <c r="D16" s="12" t="s">
        <v>69</v>
      </c>
    </row>
    <row r="17" spans="2:4" x14ac:dyDescent="0.35">
      <c r="B17" s="10" t="s">
        <v>70</v>
      </c>
      <c r="C17" s="6" t="s">
        <v>108</v>
      </c>
      <c r="D17" s="12" t="s">
        <v>71</v>
      </c>
    </row>
    <row r="18" spans="2:4" ht="15" thickBot="1" x14ac:dyDescent="0.4">
      <c r="B18" s="13" t="s">
        <v>72</v>
      </c>
      <c r="C18" s="14" t="s">
        <v>109</v>
      </c>
      <c r="D18" s="7" t="s">
        <v>73</v>
      </c>
    </row>
    <row r="23" spans="2:4" x14ac:dyDescent="0.35">
      <c r="B23" s="21"/>
    </row>
    <row r="24" spans="2:4" x14ac:dyDescent="0.35">
      <c r="B24" s="21"/>
    </row>
  </sheetData>
  <pageMargins left="0.7" right="0.7" top="0.75" bottom="0.75" header="0.3" footer="0.3"/>
  <pageSetup orientation="portrait" r:id="rId1"/>
  <headerFooter>
    <oddFooter>&amp;R&amp;1#&amp;"Courier New"&amp;10&amp;K317100متاح</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9DB82936C9C242866276E15BA9FDD7" ma:contentTypeVersion="9" ma:contentTypeDescription="Create a new document." ma:contentTypeScope="" ma:versionID="cd880db500338afd0f1a6539b40f371e">
  <xs:schema xmlns:xsd="http://www.w3.org/2001/XMLSchema" xmlns:xs="http://www.w3.org/2001/XMLSchema" xmlns:p="http://schemas.microsoft.com/office/2006/metadata/properties" xmlns:ns3="19af797e-81b4-4434-a55f-3f182bfb1849" targetNamespace="http://schemas.microsoft.com/office/2006/metadata/properties" ma:root="true" ma:fieldsID="207933051641f446ec87d421dc4dc99a" ns3:_="">
    <xs:import namespace="19af797e-81b4-4434-a55f-3f182bfb1849"/>
    <xs:element name="properties">
      <xs:complexType>
        <xs:sequence>
          <xs:element name="documentManagement">
            <xs:complexType>
              <xs:all>
                <xs:element ref="ns3:MediaServiceMetadata" minOccurs="0"/>
                <xs:element ref="ns3:MediaServiceFastMetadata" minOccurs="0"/>
                <xs:element ref="ns3:MediaServiceAutoTags" minOccurs="0"/>
                <xs:element ref="ns3:MediaServiceGenerationTime" minOccurs="0"/>
                <xs:element ref="ns3:MediaServiceEventHashCode" minOccurs="0"/>
                <xs:element ref="ns3:MediaServiceOCR" minOccurs="0"/>
                <xs:element ref="ns3:MediaServiceDateTaken" minOccurs="0"/>
                <xs:element ref="ns3:MediaServiceAutoKeyPoints" minOccurs="0"/>
                <xs:element ref="ns3:MediaServiceKeyPoints" minOccurs="0"/>
              </xs:all>
            </xs:complexType>
          </xs:element>
        </xs:sequence>
      </xs:complexType>
    </xs:element>
  </xs:schema>
  <xs:schema xmlns:xsd="http://www.w3.org/2001/XMLSchema" xmlns:xs="http://www.w3.org/2001/XMLSchema" xmlns:dms="http://schemas.microsoft.com/office/2006/documentManagement/types" xmlns:pc="http://schemas.microsoft.com/office/infopath/2007/PartnerControls" targetNamespace="19af797e-81b4-4434-a55f-3f182bfb1849" elementFormDefault="qualified">
    <xs:import namespace="http://schemas.microsoft.com/office/2006/documentManagement/types"/>
    <xs:import namespace="http://schemas.microsoft.com/office/infopath/2007/PartnerControls"/>
    <xs:element name="MediaServiceMetadata" ma:index="8" nillable="true" ma:displayName="MediaServiceMetadata" ma:hidden="true" ma:internalName="MediaServiceMetadata" ma:readOnly="true">
      <xs:simpleType>
        <xs:restriction base="dms:Note"/>
      </xs:simpleType>
    </xs:element>
    <xs:element name="MediaServiceFastMetadata" ma:index="9" nillable="true" ma:displayName="MediaServiceFastMetadata" ma:hidden="true" ma:internalName="MediaServiceFastMetadata" ma:readOnly="true">
      <xs:simpleType>
        <xs:restriction base="dms:Note"/>
      </xs:simpleType>
    </xs:element>
    <xs:element name="MediaServiceAutoTags" ma:index="10" nillable="true" ma:displayName="Tags" ma:internalName="MediaServiceAutoTags" ma:readOnly="true">
      <xs:simpleType>
        <xs:restriction base="dms:Text"/>
      </xs:simpleType>
    </xs:element>
    <xs:element name="MediaServiceGenerationTime" ma:index="11" nillable="true" ma:displayName="MediaServiceGenerationTime" ma:hidden="true" ma:internalName="MediaServiceGenerationTime" ma:readOnly="true">
      <xs:simpleType>
        <xs:restriction base="dms:Text"/>
      </xs:simpleType>
    </xs:element>
    <xs:element name="MediaServiceEventHashCode" ma:index="12" nillable="true" ma:displayName="MediaServiceEventHashCode" ma:hidden="true" ma:internalName="MediaServiceEventHashCode" ma:readOnly="true">
      <xs:simpleType>
        <xs:restriction base="dms:Text"/>
      </xs:simpleType>
    </xs:element>
    <xs:element name="MediaServiceOCR" ma:index="13" nillable="true" ma:displayName="Extracted Text" ma:internalName="MediaServiceOCR" ma:readOnly="true">
      <xs:simpleType>
        <xs:restriction base="dms:Note">
          <xs:maxLength value="255"/>
        </xs:restriction>
      </xs:simpleType>
    </xs:element>
    <xs:element name="MediaServiceDateTaken" ma:index="14" nillable="true" ma:displayName="MediaServiceDateTaken" ma:hidden="true" ma:internalName="MediaServiceDateTaken" ma:readOnly="true">
      <xs:simpleType>
        <xs:restriction base="dms:Text"/>
      </xs:simpleType>
    </xs:element>
    <xs:element name="MediaServiceAutoKeyPoints" ma:index="15" nillable="true" ma:displayName="MediaServiceAutoKeyPoints" ma:hidden="true" ma:internalName="MediaServiceAutoKeyPoints" ma:readOnly="true">
      <xs:simpleType>
        <xs:restriction base="dms:Note"/>
      </xs:simpleType>
    </xs:element>
    <xs:element name="MediaServiceKeyPoints" ma:index="16" nillable="true" ma:displayName="KeyPoints" ma:internalName="MediaServiceKeyPoints" ma:readOnly="true">
      <xs:simpleType>
        <xs:restriction base="dms:Note">
          <xs:maxLength value="255"/>
        </xs:restriction>
      </xs:simpleType>
    </xs:element>
  </xs: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9A52AA-FAAE-416F-A0E6-D4D2EF0C97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af797e-81b4-4434-a55f-3f182bfb18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69AFAD-16AD-41C1-AFB8-004572ADFED2}">
  <ds:schemaRefs>
    <ds:schemaRef ds:uri="http://schemas.microsoft.com/sharepoint/v3/contenttype/forms"/>
  </ds:schemaRefs>
</ds:datastoreItem>
</file>

<file path=customXml/itemProps3.xml><?xml version="1.0" encoding="utf-8"?>
<ds:datastoreItem xmlns:ds="http://schemas.openxmlformats.org/officeDocument/2006/customXml" ds:itemID="{E3925E4A-BEEB-4D4E-9BA0-C284B7D2CF18}">
  <ds:schemaRefs>
    <ds:schemaRef ds:uri="http://schemas.microsoft.com/office/2006/documentManagement/types"/>
    <ds:schemaRef ds:uri="http://purl.org/dc/dcmitype/"/>
    <ds:schemaRef ds:uri="http://purl.org/dc/terms/"/>
    <ds:schemaRef ds:uri="http://www.w3.org/XML/1998/namespac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19af797e-81b4-4434-a55f-3f182bfb184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21</vt:i4>
      </vt:variant>
    </vt:vector>
  </HeadingPairs>
  <TitlesOfParts>
    <vt:vector size="28" baseType="lpstr">
      <vt:lpstr>المقدمة</vt:lpstr>
      <vt:lpstr>1. معلومات عامة</vt:lpstr>
      <vt:lpstr>2. الملف التعريفي للمشروع</vt:lpstr>
      <vt:lpstr>3. دراسة "الحالة المستهدفة"</vt:lpstr>
      <vt:lpstr>4. تفاصيل التكاليف</vt:lpstr>
      <vt:lpstr>Dropdown</vt:lpstr>
      <vt:lpstr>Changes from original file</vt:lpstr>
      <vt:lpstr>Level_1</vt:lpstr>
      <vt:lpstr>اختبار_الاختراق</vt:lpstr>
      <vt:lpstr>إدارة_الأصول</vt:lpstr>
      <vt:lpstr>إدارة_الثغرات</vt:lpstr>
      <vt:lpstr>إدارة_النسخ_الاحتياطية</vt:lpstr>
      <vt:lpstr>إدارة_أمن_الشبكات</vt:lpstr>
      <vt:lpstr>إدارة_حوادث_وتهديدات_الأمن_السيبراني</vt:lpstr>
      <vt:lpstr>ادارة_حوكمة_الامن_السيبرانى</vt:lpstr>
      <vt:lpstr>إدارة_سجلات_الأحداث_ومراقبة_الأمن_السيبراني</vt:lpstr>
      <vt:lpstr>إدارة_مخاطر_الأمن_السيبراني</vt:lpstr>
      <vt:lpstr>إدارة_هويات_الدخول_والصلاحيات</vt:lpstr>
      <vt:lpstr>الابتكارات_و_التقنيات_الحديثة_فى_الامن_السيبرانى</vt:lpstr>
      <vt:lpstr>الأمن_المادي</vt:lpstr>
      <vt:lpstr>التشفير</vt:lpstr>
      <vt:lpstr>المراجعة_والتدقيق_للأمن_السيبراني</vt:lpstr>
      <vt:lpstr>أمن_الأجهزة_المحمولة</vt:lpstr>
      <vt:lpstr>أنظمة_معالجة_المعلومات</vt:lpstr>
      <vt:lpstr>برنامج_التوعية_والتدريب_بالأمن_السيبراني</vt:lpstr>
      <vt:lpstr>حماية_البريد_الإلكتروني</vt:lpstr>
      <vt:lpstr>حماية_البيانات_والمعلومات</vt:lpstr>
      <vt:lpstr>حماية_تطبيقات_الويب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Tzen Haw</dc:creator>
  <cp:keywords/>
  <dc:description/>
  <cp:lastModifiedBy>نورة المشعان Norah Almashaan</cp:lastModifiedBy>
  <cp:revision/>
  <cp:lastPrinted>2022-01-12T07:02:45Z</cp:lastPrinted>
  <dcterms:created xsi:type="dcterms:W3CDTF">2021-11-11T06:26:40Z</dcterms:created>
  <dcterms:modified xsi:type="dcterms:W3CDTF">2023-03-05T12:04:31Z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0x0101001B9DB82936C9C242866276E15BA9FDD7</vt:lpwstr>
  </property>
  <property fmtid="{D5CDD505-2E9C-101B-9397-08002B2CF9AE}" pid="3" name="MSIP_Label_c66454a4-ed7c-433b-bba2-0aefe4f2b291_Enabled">
    <vt:lpwstr>True</vt:lpwstr>
  </property>
  <property fmtid="{D5CDD505-2E9C-101B-9397-08002B2CF9AE}" pid="4" name="MSIP_Label_c66454a4-ed7c-433b-bba2-0aefe4f2b291_SiteId">
    <vt:lpwstr>3513f714-df76-4adb-86d2-f4a9bf2351c5</vt:lpwstr>
  </property>
  <property fmtid="{D5CDD505-2E9C-101B-9397-08002B2CF9AE}" pid="5" name="MSIP_Label_c66454a4-ed7c-433b-bba2-0aefe4f2b291_Owner">
    <vt:lpwstr>101181078@MARS.LOCAL</vt:lpwstr>
  </property>
  <property fmtid="{D5CDD505-2E9C-101B-9397-08002B2CF9AE}" pid="6" name="MSIP_Label_c66454a4-ed7c-433b-bba2-0aefe4f2b291_SetDate">
    <vt:lpwstr>2022-01-09T16:33:31.4559804Z</vt:lpwstr>
  </property>
  <property fmtid="{D5CDD505-2E9C-101B-9397-08002B2CF9AE}" pid="7" name="MSIP_Label_c66454a4-ed7c-433b-bba2-0aefe4f2b291_Name">
    <vt:lpwstr>متاح</vt:lpwstr>
  </property>
  <property fmtid="{D5CDD505-2E9C-101B-9397-08002B2CF9AE}" pid="8" name="MSIP_Label_c66454a4-ed7c-433b-bba2-0aefe4f2b291_Application">
    <vt:lpwstr>Microsoft Azure Information Protection</vt:lpwstr>
  </property>
  <property fmtid="{D5CDD505-2E9C-101B-9397-08002B2CF9AE}" pid="9" name="MSIP_Label_c66454a4-ed7c-433b-bba2-0aefe4f2b291_ActionId">
    <vt:lpwstr>700ae23e-0ccd-42e6-8f6e-e7d084cec857</vt:lpwstr>
  </property>
  <property fmtid="{D5CDD505-2E9C-101B-9397-08002B2CF9AE}" pid="10" name="MSIP_Label_c66454a4-ed7c-433b-bba2-0aefe4f2b291_Extended_MSFT_Method">
    <vt:lpwstr>Manual</vt:lpwstr>
  </property>
  <property fmtid="{D5CDD505-2E9C-101B-9397-08002B2CF9AE}" pid="11" name="MSIP_Label_b0d5c4f4-7a29-4385-b7a5-afbe2154ae6f_Enabled">
    <vt:lpwstr>true</vt:lpwstr>
  </property>
  <property fmtid="{D5CDD505-2E9C-101B-9397-08002B2CF9AE}" pid="12" name="MSIP_Label_b0d5c4f4-7a29-4385-b7a5-afbe2154ae6f_SetDate">
    <vt:lpwstr>2022-01-10T18:22:18Z</vt:lpwstr>
  </property>
  <property fmtid="{D5CDD505-2E9C-101B-9397-08002B2CF9AE}" pid="13" name="MSIP_Label_b0d5c4f4-7a29-4385-b7a5-afbe2154ae6f_Method">
    <vt:lpwstr>Standard</vt:lpwstr>
  </property>
  <property fmtid="{D5CDD505-2E9C-101B-9397-08002B2CF9AE}" pid="14" name="MSIP_Label_b0d5c4f4-7a29-4385-b7a5-afbe2154ae6f_Name">
    <vt:lpwstr>Confidential</vt:lpwstr>
  </property>
  <property fmtid="{D5CDD505-2E9C-101B-9397-08002B2CF9AE}" pid="15" name="MSIP_Label_b0d5c4f4-7a29-4385-b7a5-afbe2154ae6f_SiteId">
    <vt:lpwstr>2dfb2f0b-4d21-4268-9559-72926144c918</vt:lpwstr>
  </property>
  <property fmtid="{D5CDD505-2E9C-101B-9397-08002B2CF9AE}" pid="16" name="MSIP_Label_b0d5c4f4-7a29-4385-b7a5-afbe2154ae6f_ActionId">
    <vt:lpwstr>fd4b659b-e6c5-4728-9612-b837f950697a</vt:lpwstr>
  </property>
  <property fmtid="{D5CDD505-2E9C-101B-9397-08002B2CF9AE}" pid="17" name="MSIP_Label_b0d5c4f4-7a29-4385-b7a5-afbe2154ae6f_ContentBits">
    <vt:lpwstr>0</vt:lpwstr>
  </property>
  <property fmtid="{D5CDD505-2E9C-101B-9397-08002B2CF9AE}" pid="18" name="bcgClassification">
    <vt:lpwstr>bcgConfidential</vt:lpwstr>
  </property>
</Properties>
</file>